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70cd9dac8473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Брёвна" sheetId="1" ns1:id="R1f2d0ca8cede4eed"/>
    <sheet name="Доски" sheetId="2" ns1:id="R772b9b7de78948b5"/>
    <sheet name="Инструкция" sheetId="3" ns1:id="R5ddc96b7ec1e426d"/>
  </sheets>
  <calcPr forceFullCalc="1" calcId="0"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General"/>
    <numFmt numFmtId="201" formatCode="0.000"/>
    <numFmt numFmtId="202" formatCode="0"/>
    <numFmt numFmtId="203" formatCode="0.00000000"/>
  </numFmts>
  <fonts count="9">
    <font>
      <sz val="11"/>
      <name val="Carlito"/>
    </font>
    <font>
      <sz val="11"/>
      <color rgb="FF173024"/>
      <name val="Helvetica Neue"/>
    </font>
    <font>
      <b/>
      <sz val="17"/>
      <color rgb="FF173024"/>
      <name val="Helvetica Neue"/>
    </font>
    <font>
      <sz val="10"/>
      <color rgb="FF155D3B"/>
      <name val="Helvetica Neue"/>
    </font>
    <font>
      <sz val="10"/>
      <color rgb="FF173024"/>
      <name val="Helvetica Neue"/>
    </font>
    <font>
      <sz val="10"/>
      <color rgb="FF52675B"/>
      <name val="Helvetica Neue"/>
    </font>
    <font>
      <b/>
      <sz val="11"/>
      <color rgb="FFFFFFFF"/>
      <name val="Helvetica Neue"/>
    </font>
    <font>
      <b/>
      <sz val="17"/>
      <color rgb="FF155D3B"/>
      <name val="Helvetica Neue"/>
    </font>
    <font>
      <b/>
      <sz val="11"/>
      <color rgb="FF155D3B"/>
      <name val="Helvetica Neue"/>
    </font>
  </fonts>
  <fills count="5">
    <fill>
      <patternFill patternType="none"/>
    </fill>
    <fill>
      <patternFill patternType="gray125"/>
    </fill>
    <fill>
      <patternFill patternType="solid">
        <fgColor rgb="FF155D3B"/>
      </patternFill>
    </fill>
    <fill>
      <patternFill patternType="solid">
        <fgColor rgb="FFFFF3D8"/>
      </patternFill>
    </fill>
    <fill>
      <patternFill patternType="solid">
        <fgColor rgb="FFED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201" fontId="7" fillId="0" borderId="0" xfId="0" applyNumberFormat="1" applyFont="1" applyFill="1" applyBorder="1" applyAlignment="1">
      <alignment vertical="center"/>
    </xf>
    <xf numFmtId="202" fontId="1" fillId="0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vertical="center"/>
    </xf>
    <xf numFmtId="202" fontId="1" fillId="4" borderId="0" xfId="0" applyNumberFormat="1" applyFont="1" applyFill="1" applyBorder="1" applyAlignment="1">
      <alignment vertical="center"/>
    </xf>
    <xf numFmtId="203" fontId="1" fillId="4" borderId="0" xfId="0" applyNumberFormat="1" applyFont="1" applyFill="1" applyBorder="1" applyAlignment="1">
      <alignment vertical="center"/>
    </xf>
    <xf numFmtId="201" fontId="1" fillId="4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 applyProtection="1">
      <alignment vertical="center"/>
      <protection locked="0"/>
    </xf>
    <xf numFmtId="200" fontId="1" fillId="3" borderId="0" xfId="0" applyNumberFormat="1" applyFont="1" applyFill="1" applyBorder="1" applyAlignment="1" applyProtection="1">
      <alignment vertical="center"/>
      <protection locked="0"/>
    </xf>
    <xf numFmtId="202" fontId="1" fillId="3" borderId="0" xfId="0" applyNumberFormat="1" applyFont="1" applyFill="1" applyBorder="1" applyAlignment="1" applyProtection="1">
      <alignment vertical="center"/>
      <protection locked="0"/>
    </xf>
  </cellXfs>
  <cellStyles count="1">
    <cellStyle name="Normal" xfId="0"/>
  </cellStyles>
  <dxfs count="4">
    <dxf>
      <font>
        <color rgb="FF9B2C21"/>
      </font>
      <fill>
        <patternFill patternType="solid">
          <bgColor rgb="FFFFE2D9"/>
        </patternFill>
      </fill>
    </dxf>
    <dxf>
      <font>
        <color rgb="FF9B2C21"/>
      </font>
      <fill>
        <patternFill patternType="solid">
          <bgColor rgb="FFFFE2D9"/>
        </patternFill>
      </fill>
    </dxf>
    <dxf>
      <font>
        <color rgb="FF9B2C21"/>
      </font>
      <fill>
        <patternFill patternType="solid">
          <bgColor rgb="FFFFE2D9"/>
        </patternFill>
      </fill>
    </dxf>
    <dxf>
      <font>
        <color rgb="FF9B2C21"/>
      </font>
      <fill>
        <patternFill patternType="solid">
          <bgColor rgb="FFFFE2D9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5016a7f43415a" /><Relationship Type="http://schemas.openxmlformats.org/officeDocument/2006/relationships/theme" Target="/xl/theme/theme1.xml" Id="R937b7cad0c8341cb" /><Relationship Type="http://schemas.openxmlformats.org/officeDocument/2006/relationships/sharedStrings" Target="/xl/sharedStrings.xml" Id="Rf1ef007b903a4a2f" /><Relationship Type="http://schemas.openxmlformats.org/officeDocument/2006/relationships/worksheet" Target="/xl/worksheets/sheet1.xml" Id="R1f2d0ca8cede4eed" /><Relationship Type="http://schemas.openxmlformats.org/officeDocument/2006/relationships/worksheet" Target="/xl/worksheets/sheet2.xml" Id="R772b9b7de78948b5" /><Relationship Type="http://schemas.openxmlformats.org/officeDocument/2006/relationships/worksheet" Target="/xl/worksheets/sheet3.xml" Id="R5ddc96b7ec1e42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8cf64e0e90445a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ef20052ef0f34967" /></Relationships>
</file>

<file path=xl/drawings/drawing1.xml><?xml version="1.0" encoding="utf-8"?>
<xdr:wsDr xmlns:xdr="http://schemas.openxmlformats.org/drawingml/2006/spreadsheetDrawing">
  <xdr:oneCellAnchor>
    <xdr:from>
      <xdr:col>12</xdr:col>
      <xdr:colOff>0</xdr:colOff>
      <xdr:row>0</xdr:row>
      <xdr:rowOff>0</xdr:rowOff>
    </xdr:from>
    <xdr:ext cx="1952625" cy="704850"/>
    <xdr:pic>
      <xdr:nvPicPr>
        <xdr:cNvPr id="1" name="9c3877be-a2b7-485d-bcf7-7c031ee109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cf64e0e90445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952625" cy="704850"/>
    <xdr:pic>
      <xdr:nvPicPr>
        <xdr:cNvPr id="1" name="24920956-5b0e-4d47-80d4-b67c5c9026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20052ef0f3496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97d4380cf546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93f48c49e1442f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155D3B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3" hidden="0" customWidth="1"/>
    <col min="2" max="2" width="25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  <col min="8" max="8" width="14" hidden="0" customWidth="1"/>
    <col min="9" max="9" width="14" hidden="0" customWidth="1"/>
    <col min="10" max="10" width="14" hidden="0" customWidth="1"/>
    <col min="11" max="11" width="14" hidden="0" customWidth="1"/>
    <col min="12" max="12" width="14" hidden="0" customWidth="1"/>
    <col min="13" max="13" width="14" hidden="0" customWidth="1"/>
    <col min="14" max="14" width="14" hidden="0" customWidth="1"/>
    <col min="15" max="15" width="24" hidden="0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8" customHeight="1">
      <c r="A2" s="2"/>
      <c r="B2" s="3" t="str">
        <v>Объём круглого леса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8" customHeight="1">
      <c r="A3" s="2"/>
      <c r="B3" s="4" t="str">
        <v>2АСГрупп · 2ac.ru · +7 (912) 997-70-08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8" customHeight="1">
      <c r="A4" s="2"/>
      <c r="B4" s="2" t="str">
        <v>Итого партии, м³</v>
      </c>
      <c r="C4" s="16" t="n">
        <f>IF(I4&gt;0,"Проверьте строки",ROUND(SUM(M8:M207),3))</f>
        <v>0</v>
      </c>
      <c r="D4" s="15"/>
      <c r="E4" s="15"/>
      <c r="F4" s="5" t="str">
        <v>Ошибок / неполных строк</v>
      </c>
      <c r="G4" s="2"/>
      <c r="H4" s="2"/>
      <c r="I4" s="2" t="n">
        <f>COUNTIFS(O8:O207,"Ошибка")+COUNTIFS(O8:O207,"Не заполнено")</f>
        <v>0</v>
      </c>
      <c r="J4" s="2"/>
      <c r="K4" s="2"/>
      <c r="L4" s="2"/>
      <c r="M4" s="2"/>
      <c r="N4" s="2"/>
      <c r="O4" s="2"/>
    </row>
    <row r="5" ht="28" customHeight="1">
      <c r="A5" s="2"/>
      <c r="B5" s="2" t="str">
        <v>Количество, шт.</v>
      </c>
      <c r="C5" s="17" t="n">
        <f>SUMIFS(H8:H207,O8:O207,"OK")</f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32" customHeight="1">
      <c r="A6" s="2"/>
      <c r="B6" s="6" t="str">
        <v>Пустой шаблон. Жёлтые ячейки — ввод; серые/зелёные — формулы. Замеры с веб-страницы не перенесены.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46" customHeight="1">
      <c r="A7" s="2"/>
      <c r="B7" s="10" t="str">
        <v>Пометка</v>
      </c>
      <c r="C7" s="10" t="str">
        <v>Нижний 1, см</v>
      </c>
      <c r="D7" s="10" t="str">
        <v>Нижний 2, см</v>
      </c>
      <c r="E7" s="10" t="str">
        <v>Верхний 1, см</v>
      </c>
      <c r="F7" s="10" t="str">
        <v>Верхний 2, см</v>
      </c>
      <c r="G7" s="10" t="str">
        <v>Длина ном., м</v>
      </c>
      <c r="H7" s="10" t="str">
        <v>Кол-во, шт.</v>
      </c>
      <c r="I7" s="10" t="str">
        <v>Нижний D, см</v>
      </c>
      <c r="J7" s="10" t="str">
        <v>Верхний d, см</v>
      </c>
      <c r="K7" s="10" t="str">
        <v>1 шт. расчёт, м³</v>
      </c>
      <c r="L7" s="10" t="str">
        <v>1 шт. итог, м³</v>
      </c>
      <c r="M7" s="10" t="str">
        <v>Строка расчёт, м³</v>
      </c>
      <c r="N7" s="10" t="str">
        <v>Строка итог, м³</v>
      </c>
      <c r="O7" s="10" t="str">
        <v>Проверка ввода</v>
      </c>
    </row>
    <row r="8" ht="28" customHeight="1">
      <c r="A8" s="2"/>
      <c r="B8" s="26"/>
      <c r="C8" s="27"/>
      <c r="D8" s="27"/>
      <c r="E8" s="27"/>
      <c r="F8" s="27"/>
      <c r="G8" s="27"/>
      <c r="H8" s="28"/>
      <c r="I8" s="19" t="str">
        <f>IF(O8="OK",ROUND(AVERAGE(C8:D8),0),"")</f>
      </c>
      <c r="J8" s="19" t="str">
        <f>IF(O8="OK",ROUND(AVERAGE(E8:F8),0),"")</f>
      </c>
      <c r="K8" s="20" t="str">
        <f>IF(O8="OK",0.00003927*(I8^2+J8^2)*G8,"")</f>
      </c>
      <c r="L8" s="21" t="str">
        <f>IF(O8="OK",ROUND(K8,3),"")</f>
      </c>
      <c r="M8" s="20" t="str">
        <f>IF(O8="OK",K8*H8,"")</f>
      </c>
      <c r="N8" s="21" t="str">
        <f>IF(O8="OK",ROUND(M8,3),"")</f>
      </c>
      <c r="O8" s="14" t="str">
        <f>IF(COUNTA(B8:H8)=0,"",IF(COUNT(C8:H8)&lt;&gt;6,"Не заполнено",IF(AND(C8&gt;0,D8&gt;0,E8&gt;0,F8&gt;0,G8&gt;0,H8&gt;0,C8&lt;=300,D8&lt;=300,E8&lt;=300,F8&lt;=300,G8&lt;=20,H8&lt;=100000,H8=INT(H8),G8=ROUND(G8,2),C8=ROUND(C8,3),D8=ROUND(D8,3),E8=ROUND(E8,3),F8=ROUND(F8,3),ROUND(AVERAGE(C8:D8),0)&gt;0,ROUND(AVERAGE(E8:F8),0)&gt;0),"OK","Ошибка")))</f>
      </c>
    </row>
    <row r="9" ht="28" customHeight="1">
      <c r="A9" s="2"/>
      <c r="B9" s="26"/>
      <c r="C9" s="27"/>
      <c r="D9" s="27"/>
      <c r="E9" s="27"/>
      <c r="F9" s="27"/>
      <c r="G9" s="27"/>
      <c r="H9" s="28"/>
      <c r="I9" s="19" t="str">
        <f>IF(O9="OK",ROUND(AVERAGE(C9:D9),0),"")</f>
      </c>
      <c r="J9" s="19" t="str">
        <f>IF(O9="OK",ROUND(AVERAGE(E9:F9),0),"")</f>
      </c>
      <c r="K9" s="20" t="str">
        <f>IF(O9="OK",0.00003927*(I9^2+J9^2)*G9,"")</f>
      </c>
      <c r="L9" s="21" t="str">
        <f>IF(O9="OK",ROUND(K9,3),"")</f>
      </c>
      <c r="M9" s="20" t="str">
        <f>IF(O9="OK",K9*H9,"")</f>
      </c>
      <c r="N9" s="21" t="str">
        <f>IF(O9="OK",ROUND(M9,3),"")</f>
      </c>
      <c r="O9" s="14" t="str">
        <f>IF(COUNTA(B9:H9)=0,"",IF(COUNT(C9:H9)&lt;&gt;6,"Не заполнено",IF(AND(C9&gt;0,D9&gt;0,E9&gt;0,F9&gt;0,G9&gt;0,H9&gt;0,C9&lt;=300,D9&lt;=300,E9&lt;=300,F9&lt;=300,G9&lt;=20,H9&lt;=100000,H9=INT(H9),G9=ROUND(G9,2),C9=ROUND(C9,3),D9=ROUND(D9,3),E9=ROUND(E9,3),F9=ROUND(F9,3),ROUND(AVERAGE(C9:D9),0)&gt;0,ROUND(AVERAGE(E9:F9),0)&gt;0),"OK","Ошибка")))</f>
      </c>
    </row>
    <row r="10" ht="28" customHeight="1">
      <c r="A10" s="2"/>
      <c r="B10" s="26"/>
      <c r="C10" s="27"/>
      <c r="D10" s="27"/>
      <c r="E10" s="27"/>
      <c r="F10" s="27"/>
      <c r="G10" s="27"/>
      <c r="H10" s="28"/>
      <c r="I10" s="19" t="str">
        <f>IF(O10="OK",ROUND(AVERAGE(C10:D10),0),"")</f>
      </c>
      <c r="J10" s="19" t="str">
        <f>IF(O10="OK",ROUND(AVERAGE(E10:F10),0),"")</f>
      </c>
      <c r="K10" s="20" t="str">
        <f>IF(O10="OK",0.00003927*(I10^2+J10^2)*G10,"")</f>
      </c>
      <c r="L10" s="21" t="str">
        <f>IF(O10="OK",ROUND(K10,3),"")</f>
      </c>
      <c r="M10" s="20" t="str">
        <f>IF(O10="OK",K10*H10,"")</f>
      </c>
      <c r="N10" s="21" t="str">
        <f>IF(O10="OK",ROUND(M10,3),"")</f>
      </c>
      <c r="O10" s="14" t="str">
        <f>IF(COUNTA(B10:H10)=0,"",IF(COUNT(C10:H10)&lt;&gt;6,"Не заполнено",IF(AND(C10&gt;0,D10&gt;0,E10&gt;0,F10&gt;0,G10&gt;0,H10&gt;0,C10&lt;=300,D10&lt;=300,E10&lt;=300,F10&lt;=300,G10&lt;=20,H10&lt;=100000,H10=INT(H10),G10=ROUND(G10,2),C10=ROUND(C10,3),D10=ROUND(D10,3),E10=ROUND(E10,3),F10=ROUND(F10,3),ROUND(AVERAGE(C10:D10),0)&gt;0,ROUND(AVERAGE(E10:F10),0)&gt;0),"OK","Ошибка")))</f>
      </c>
    </row>
    <row r="11" ht="28" customHeight="1">
      <c r="A11" s="2"/>
      <c r="B11" s="26"/>
      <c r="C11" s="27"/>
      <c r="D11" s="27"/>
      <c r="E11" s="27"/>
      <c r="F11" s="27"/>
      <c r="G11" s="27"/>
      <c r="H11" s="28"/>
      <c r="I11" s="19" t="str">
        <f>IF(O11="OK",ROUND(AVERAGE(C11:D11),0),"")</f>
      </c>
      <c r="J11" s="19" t="str">
        <f>IF(O11="OK",ROUND(AVERAGE(E11:F11),0),"")</f>
      </c>
      <c r="K11" s="20" t="str">
        <f>IF(O11="OK",0.00003927*(I11^2+J11^2)*G11,"")</f>
      </c>
      <c r="L11" s="21" t="str">
        <f>IF(O11="OK",ROUND(K11,3),"")</f>
      </c>
      <c r="M11" s="20" t="str">
        <f>IF(O11="OK",K11*H11,"")</f>
      </c>
      <c r="N11" s="21" t="str">
        <f>IF(O11="OK",ROUND(M11,3),"")</f>
      </c>
      <c r="O11" s="14" t="str">
        <f>IF(COUNTA(B11:H11)=0,"",IF(COUNT(C11:H11)&lt;&gt;6,"Не заполнено",IF(AND(C11&gt;0,D11&gt;0,E11&gt;0,F11&gt;0,G11&gt;0,H11&gt;0,C11&lt;=300,D11&lt;=300,E11&lt;=300,F11&lt;=300,G11&lt;=20,H11&lt;=100000,H11=INT(H11),G11=ROUND(G11,2),C11=ROUND(C11,3),D11=ROUND(D11,3),E11=ROUND(E11,3),F11=ROUND(F11,3),ROUND(AVERAGE(C11:D11),0)&gt;0,ROUND(AVERAGE(E11:F11),0)&gt;0),"OK","Ошибка")))</f>
      </c>
    </row>
    <row r="12" ht="28" customHeight="1">
      <c r="A12" s="2"/>
      <c r="B12" s="26"/>
      <c r="C12" s="27"/>
      <c r="D12" s="27"/>
      <c r="E12" s="27"/>
      <c r="F12" s="27"/>
      <c r="G12" s="27"/>
      <c r="H12" s="28"/>
      <c r="I12" s="19" t="str">
        <f>IF(O12="OK",ROUND(AVERAGE(C12:D12),0),"")</f>
      </c>
      <c r="J12" s="19" t="str">
        <f>IF(O12="OK",ROUND(AVERAGE(E12:F12),0),"")</f>
      </c>
      <c r="K12" s="20" t="str">
        <f>IF(O12="OK",0.00003927*(I12^2+J12^2)*G12,"")</f>
      </c>
      <c r="L12" s="21" t="str">
        <f>IF(O12="OK",ROUND(K12,3),"")</f>
      </c>
      <c r="M12" s="20" t="str">
        <f>IF(O12="OK",K12*H12,"")</f>
      </c>
      <c r="N12" s="21" t="str">
        <f>IF(O12="OK",ROUND(M12,3),"")</f>
      </c>
      <c r="O12" s="14" t="str">
        <f>IF(COUNTA(B12:H12)=0,"",IF(COUNT(C12:H12)&lt;&gt;6,"Не заполнено",IF(AND(C12&gt;0,D12&gt;0,E12&gt;0,F12&gt;0,G12&gt;0,H12&gt;0,C12&lt;=300,D12&lt;=300,E12&lt;=300,F12&lt;=300,G12&lt;=20,H12&lt;=100000,H12=INT(H12),G12=ROUND(G12,2),C12=ROUND(C12,3),D12=ROUND(D12,3),E12=ROUND(E12,3),F12=ROUND(F12,3),ROUND(AVERAGE(C12:D12),0)&gt;0,ROUND(AVERAGE(E12:F12),0)&gt;0),"OK","Ошибка")))</f>
      </c>
    </row>
    <row r="13" ht="28" customHeight="1">
      <c r="A13" s="2"/>
      <c r="B13" s="26"/>
      <c r="C13" s="27"/>
      <c r="D13" s="27"/>
      <c r="E13" s="27"/>
      <c r="F13" s="27"/>
      <c r="G13" s="27"/>
      <c r="H13" s="28"/>
      <c r="I13" s="19" t="str">
        <f>IF(O13="OK",ROUND(AVERAGE(C13:D13),0),"")</f>
      </c>
      <c r="J13" s="19" t="str">
        <f>IF(O13="OK",ROUND(AVERAGE(E13:F13),0),"")</f>
      </c>
      <c r="K13" s="20" t="str">
        <f>IF(O13="OK",0.00003927*(I13^2+J13^2)*G13,"")</f>
      </c>
      <c r="L13" s="21" t="str">
        <f>IF(O13="OK",ROUND(K13,3),"")</f>
      </c>
      <c r="M13" s="20" t="str">
        <f>IF(O13="OK",K13*H13,"")</f>
      </c>
      <c r="N13" s="21" t="str">
        <f>IF(O13="OK",ROUND(M13,3),"")</f>
      </c>
      <c r="O13" s="14" t="str">
        <f>IF(COUNTA(B13:H13)=0,"",IF(COUNT(C13:H13)&lt;&gt;6,"Не заполнено",IF(AND(C13&gt;0,D13&gt;0,E13&gt;0,F13&gt;0,G13&gt;0,H13&gt;0,C13&lt;=300,D13&lt;=300,E13&lt;=300,F13&lt;=300,G13&lt;=20,H13&lt;=100000,H13=INT(H13),G13=ROUND(G13,2),C13=ROUND(C13,3),D13=ROUND(D13,3),E13=ROUND(E13,3),F13=ROUND(F13,3),ROUND(AVERAGE(C13:D13),0)&gt;0,ROUND(AVERAGE(E13:F13),0)&gt;0),"OK","Ошибка")))</f>
      </c>
    </row>
    <row r="14" ht="28" customHeight="1">
      <c r="A14" s="2"/>
      <c r="B14" s="26"/>
      <c r="C14" s="27"/>
      <c r="D14" s="27"/>
      <c r="E14" s="27"/>
      <c r="F14" s="27"/>
      <c r="G14" s="27"/>
      <c r="H14" s="28"/>
      <c r="I14" s="19" t="str">
        <f>IF(O14="OK",ROUND(AVERAGE(C14:D14),0),"")</f>
      </c>
      <c r="J14" s="19" t="str">
        <f>IF(O14="OK",ROUND(AVERAGE(E14:F14),0),"")</f>
      </c>
      <c r="K14" s="20" t="str">
        <f>IF(O14="OK",0.00003927*(I14^2+J14^2)*G14,"")</f>
      </c>
      <c r="L14" s="21" t="str">
        <f>IF(O14="OK",ROUND(K14,3),"")</f>
      </c>
      <c r="M14" s="20" t="str">
        <f>IF(O14="OK",K14*H14,"")</f>
      </c>
      <c r="N14" s="21" t="str">
        <f>IF(O14="OK",ROUND(M14,3),"")</f>
      </c>
      <c r="O14" s="14" t="str">
        <f>IF(COUNTA(B14:H14)=0,"",IF(COUNT(C14:H14)&lt;&gt;6,"Не заполнено",IF(AND(C14&gt;0,D14&gt;0,E14&gt;0,F14&gt;0,G14&gt;0,H14&gt;0,C14&lt;=300,D14&lt;=300,E14&lt;=300,F14&lt;=300,G14&lt;=20,H14&lt;=100000,H14=INT(H14),G14=ROUND(G14,2),C14=ROUND(C14,3),D14=ROUND(D14,3),E14=ROUND(E14,3),F14=ROUND(F14,3),ROUND(AVERAGE(C14:D14),0)&gt;0,ROUND(AVERAGE(E14:F14),0)&gt;0),"OK","Ошибка")))</f>
      </c>
    </row>
    <row r="15" ht="28" customHeight="1">
      <c r="A15" s="2"/>
      <c r="B15" s="26"/>
      <c r="C15" s="27"/>
      <c r="D15" s="27"/>
      <c r="E15" s="27"/>
      <c r="F15" s="27"/>
      <c r="G15" s="27"/>
      <c r="H15" s="28"/>
      <c r="I15" s="19" t="str">
        <f>IF(O15="OK",ROUND(AVERAGE(C15:D15),0),"")</f>
      </c>
      <c r="J15" s="19" t="str">
        <f>IF(O15="OK",ROUND(AVERAGE(E15:F15),0),"")</f>
      </c>
      <c r="K15" s="20" t="str">
        <f>IF(O15="OK",0.00003927*(I15^2+J15^2)*G15,"")</f>
      </c>
      <c r="L15" s="21" t="str">
        <f>IF(O15="OK",ROUND(K15,3),"")</f>
      </c>
      <c r="M15" s="20" t="str">
        <f>IF(O15="OK",K15*H15,"")</f>
      </c>
      <c r="N15" s="21" t="str">
        <f>IF(O15="OK",ROUND(M15,3),"")</f>
      </c>
      <c r="O15" s="14" t="str">
        <f>IF(COUNTA(B15:H15)=0,"",IF(COUNT(C15:H15)&lt;&gt;6,"Не заполнено",IF(AND(C15&gt;0,D15&gt;0,E15&gt;0,F15&gt;0,G15&gt;0,H15&gt;0,C15&lt;=300,D15&lt;=300,E15&lt;=300,F15&lt;=300,G15&lt;=20,H15&lt;=100000,H15=INT(H15),G15=ROUND(G15,2),C15=ROUND(C15,3),D15=ROUND(D15,3),E15=ROUND(E15,3),F15=ROUND(F15,3),ROUND(AVERAGE(C15:D15),0)&gt;0,ROUND(AVERAGE(E15:F15),0)&gt;0),"OK","Ошибка")))</f>
      </c>
    </row>
    <row r="16" ht="28" customHeight="1">
      <c r="A16" s="2"/>
      <c r="B16" s="26"/>
      <c r="C16" s="27"/>
      <c r="D16" s="27"/>
      <c r="E16" s="27"/>
      <c r="F16" s="27"/>
      <c r="G16" s="27"/>
      <c r="H16" s="28"/>
      <c r="I16" s="19" t="str">
        <f>IF(O16="OK",ROUND(AVERAGE(C16:D16),0),"")</f>
      </c>
      <c r="J16" s="19" t="str">
        <f>IF(O16="OK",ROUND(AVERAGE(E16:F16),0),"")</f>
      </c>
      <c r="K16" s="20" t="str">
        <f>IF(O16="OK",0.00003927*(I16^2+J16^2)*G16,"")</f>
      </c>
      <c r="L16" s="21" t="str">
        <f>IF(O16="OK",ROUND(K16,3),"")</f>
      </c>
      <c r="M16" s="20" t="str">
        <f>IF(O16="OK",K16*H16,"")</f>
      </c>
      <c r="N16" s="21" t="str">
        <f>IF(O16="OK",ROUND(M16,3),"")</f>
      </c>
      <c r="O16" s="14" t="str">
        <f>IF(COUNTA(B16:H16)=0,"",IF(COUNT(C16:H16)&lt;&gt;6,"Не заполнено",IF(AND(C16&gt;0,D16&gt;0,E16&gt;0,F16&gt;0,G16&gt;0,H16&gt;0,C16&lt;=300,D16&lt;=300,E16&lt;=300,F16&lt;=300,G16&lt;=20,H16&lt;=100000,H16=INT(H16),G16=ROUND(G16,2),C16=ROUND(C16,3),D16=ROUND(D16,3),E16=ROUND(E16,3),F16=ROUND(F16,3),ROUND(AVERAGE(C16:D16),0)&gt;0,ROUND(AVERAGE(E16:F16),0)&gt;0),"OK","Ошибка")))</f>
      </c>
    </row>
    <row r="17" ht="28" customHeight="1">
      <c r="A17" s="2"/>
      <c r="B17" s="26"/>
      <c r="C17" s="27"/>
      <c r="D17" s="27"/>
      <c r="E17" s="27"/>
      <c r="F17" s="27"/>
      <c r="G17" s="27"/>
      <c r="H17" s="28"/>
      <c r="I17" s="19" t="str">
        <f>IF(O17="OK",ROUND(AVERAGE(C17:D17),0),"")</f>
      </c>
      <c r="J17" s="19" t="str">
        <f>IF(O17="OK",ROUND(AVERAGE(E17:F17),0),"")</f>
      </c>
      <c r="K17" s="20" t="str">
        <f>IF(O17="OK",0.00003927*(I17^2+J17^2)*G17,"")</f>
      </c>
      <c r="L17" s="21" t="str">
        <f>IF(O17="OK",ROUND(K17,3),"")</f>
      </c>
      <c r="M17" s="20" t="str">
        <f>IF(O17="OK",K17*H17,"")</f>
      </c>
      <c r="N17" s="21" t="str">
        <f>IF(O17="OK",ROUND(M17,3),"")</f>
      </c>
      <c r="O17" s="14" t="str">
        <f>IF(COUNTA(B17:H17)=0,"",IF(COUNT(C17:H17)&lt;&gt;6,"Не заполнено",IF(AND(C17&gt;0,D17&gt;0,E17&gt;0,F17&gt;0,G17&gt;0,H17&gt;0,C17&lt;=300,D17&lt;=300,E17&lt;=300,F17&lt;=300,G17&lt;=20,H17&lt;=100000,H17=INT(H17),G17=ROUND(G17,2),C17=ROUND(C17,3),D17=ROUND(D17,3),E17=ROUND(E17,3),F17=ROUND(F17,3),ROUND(AVERAGE(C17:D17),0)&gt;0,ROUND(AVERAGE(E17:F17),0)&gt;0),"OK","Ошибка")))</f>
      </c>
    </row>
    <row r="18" ht="28" customHeight="1">
      <c r="A18" s="2"/>
      <c r="B18" s="26"/>
      <c r="C18" s="27"/>
      <c r="D18" s="27"/>
      <c r="E18" s="27"/>
      <c r="F18" s="27"/>
      <c r="G18" s="27"/>
      <c r="H18" s="28"/>
      <c r="I18" s="19" t="str">
        <f>IF(O18="OK",ROUND(AVERAGE(C18:D18),0),"")</f>
      </c>
      <c r="J18" s="19" t="str">
        <f>IF(O18="OK",ROUND(AVERAGE(E18:F18),0),"")</f>
      </c>
      <c r="K18" s="20" t="str">
        <f>IF(O18="OK",0.00003927*(I18^2+J18^2)*G18,"")</f>
      </c>
      <c r="L18" s="21" t="str">
        <f>IF(O18="OK",ROUND(K18,3),"")</f>
      </c>
      <c r="M18" s="20" t="str">
        <f>IF(O18="OK",K18*H18,"")</f>
      </c>
      <c r="N18" s="21" t="str">
        <f>IF(O18="OK",ROUND(M18,3),"")</f>
      </c>
      <c r="O18" s="14" t="str">
        <f>IF(COUNTA(B18:H18)=0,"",IF(COUNT(C18:H18)&lt;&gt;6,"Не заполнено",IF(AND(C18&gt;0,D18&gt;0,E18&gt;0,F18&gt;0,G18&gt;0,H18&gt;0,C18&lt;=300,D18&lt;=300,E18&lt;=300,F18&lt;=300,G18&lt;=20,H18&lt;=100000,H18=INT(H18),G18=ROUND(G18,2),C18=ROUND(C18,3),D18=ROUND(D18,3),E18=ROUND(E18,3),F18=ROUND(F18,3),ROUND(AVERAGE(C18:D18),0)&gt;0,ROUND(AVERAGE(E18:F18),0)&gt;0),"OK","Ошибка")))</f>
      </c>
    </row>
    <row r="19" ht="28" customHeight="1">
      <c r="A19" s="2"/>
      <c r="B19" s="26"/>
      <c r="C19" s="27"/>
      <c r="D19" s="27"/>
      <c r="E19" s="27"/>
      <c r="F19" s="27"/>
      <c r="G19" s="27"/>
      <c r="H19" s="28"/>
      <c r="I19" s="19" t="str">
        <f>IF(O19="OK",ROUND(AVERAGE(C19:D19),0),"")</f>
      </c>
      <c r="J19" s="19" t="str">
        <f>IF(O19="OK",ROUND(AVERAGE(E19:F19),0),"")</f>
      </c>
      <c r="K19" s="20" t="str">
        <f>IF(O19="OK",0.00003927*(I19^2+J19^2)*G19,"")</f>
      </c>
      <c r="L19" s="21" t="str">
        <f>IF(O19="OK",ROUND(K19,3),"")</f>
      </c>
      <c r="M19" s="20" t="str">
        <f>IF(O19="OK",K19*H19,"")</f>
      </c>
      <c r="N19" s="21" t="str">
        <f>IF(O19="OK",ROUND(M19,3),"")</f>
      </c>
      <c r="O19" s="14" t="str">
        <f>IF(COUNTA(B19:H19)=0,"",IF(COUNT(C19:H19)&lt;&gt;6,"Не заполнено",IF(AND(C19&gt;0,D19&gt;0,E19&gt;0,F19&gt;0,G19&gt;0,H19&gt;0,C19&lt;=300,D19&lt;=300,E19&lt;=300,F19&lt;=300,G19&lt;=20,H19&lt;=100000,H19=INT(H19),G19=ROUND(G19,2),C19=ROUND(C19,3),D19=ROUND(D19,3),E19=ROUND(E19,3),F19=ROUND(F19,3),ROUND(AVERAGE(C19:D19),0)&gt;0,ROUND(AVERAGE(E19:F19),0)&gt;0),"OK","Ошибка")))</f>
      </c>
    </row>
    <row r="20" ht="28" customHeight="1">
      <c r="A20" s="2"/>
      <c r="B20" s="26"/>
      <c r="C20" s="27"/>
      <c r="D20" s="27"/>
      <c r="E20" s="27"/>
      <c r="F20" s="27"/>
      <c r="G20" s="27"/>
      <c r="H20" s="28"/>
      <c r="I20" s="19" t="str">
        <f>IF(O20="OK",ROUND(AVERAGE(C20:D20),0),"")</f>
      </c>
      <c r="J20" s="19" t="str">
        <f>IF(O20="OK",ROUND(AVERAGE(E20:F20),0),"")</f>
      </c>
      <c r="K20" s="20" t="str">
        <f>IF(O20="OK",0.00003927*(I20^2+J20^2)*G20,"")</f>
      </c>
      <c r="L20" s="21" t="str">
        <f>IF(O20="OK",ROUND(K20,3),"")</f>
      </c>
      <c r="M20" s="20" t="str">
        <f>IF(O20="OK",K20*H20,"")</f>
      </c>
      <c r="N20" s="21" t="str">
        <f>IF(O20="OK",ROUND(M20,3),"")</f>
      </c>
      <c r="O20" s="14" t="str">
        <f>IF(COUNTA(B20:H20)=0,"",IF(COUNT(C20:H20)&lt;&gt;6,"Не заполнено",IF(AND(C20&gt;0,D20&gt;0,E20&gt;0,F20&gt;0,G20&gt;0,H20&gt;0,C20&lt;=300,D20&lt;=300,E20&lt;=300,F20&lt;=300,G20&lt;=20,H20&lt;=100000,H20=INT(H20),G20=ROUND(G20,2),C20=ROUND(C20,3),D20=ROUND(D20,3),E20=ROUND(E20,3),F20=ROUND(F20,3),ROUND(AVERAGE(C20:D20),0)&gt;0,ROUND(AVERAGE(E20:F20),0)&gt;0),"OK","Ошибка")))</f>
      </c>
    </row>
    <row r="21" ht="28" customHeight="1">
      <c r="A21" s="2"/>
      <c r="B21" s="26"/>
      <c r="C21" s="27"/>
      <c r="D21" s="27"/>
      <c r="E21" s="27"/>
      <c r="F21" s="27"/>
      <c r="G21" s="27"/>
      <c r="H21" s="28"/>
      <c r="I21" s="19" t="str">
        <f>IF(O21="OK",ROUND(AVERAGE(C21:D21),0),"")</f>
      </c>
      <c r="J21" s="19" t="str">
        <f>IF(O21="OK",ROUND(AVERAGE(E21:F21),0),"")</f>
      </c>
      <c r="K21" s="20" t="str">
        <f>IF(O21="OK",0.00003927*(I21^2+J21^2)*G21,"")</f>
      </c>
      <c r="L21" s="21" t="str">
        <f>IF(O21="OK",ROUND(K21,3),"")</f>
      </c>
      <c r="M21" s="20" t="str">
        <f>IF(O21="OK",K21*H21,"")</f>
      </c>
      <c r="N21" s="21" t="str">
        <f>IF(O21="OK",ROUND(M21,3),"")</f>
      </c>
      <c r="O21" s="14" t="str">
        <f>IF(COUNTA(B21:H21)=0,"",IF(COUNT(C21:H21)&lt;&gt;6,"Не заполнено",IF(AND(C21&gt;0,D21&gt;0,E21&gt;0,F21&gt;0,G21&gt;0,H21&gt;0,C21&lt;=300,D21&lt;=300,E21&lt;=300,F21&lt;=300,G21&lt;=20,H21&lt;=100000,H21=INT(H21),G21=ROUND(G21,2),C21=ROUND(C21,3),D21=ROUND(D21,3),E21=ROUND(E21,3),F21=ROUND(F21,3),ROUND(AVERAGE(C21:D21),0)&gt;0,ROUND(AVERAGE(E21:F21),0)&gt;0),"OK","Ошибка")))</f>
      </c>
    </row>
    <row r="22" ht="28" customHeight="1">
      <c r="A22" s="2"/>
      <c r="B22" s="26"/>
      <c r="C22" s="27"/>
      <c r="D22" s="27"/>
      <c r="E22" s="27"/>
      <c r="F22" s="27"/>
      <c r="G22" s="27"/>
      <c r="H22" s="28"/>
      <c r="I22" s="19" t="str">
        <f>IF(O22="OK",ROUND(AVERAGE(C22:D22),0),"")</f>
      </c>
      <c r="J22" s="19" t="str">
        <f>IF(O22="OK",ROUND(AVERAGE(E22:F22),0),"")</f>
      </c>
      <c r="K22" s="20" t="str">
        <f>IF(O22="OK",0.00003927*(I22^2+J22^2)*G22,"")</f>
      </c>
      <c r="L22" s="21" t="str">
        <f>IF(O22="OK",ROUND(K22,3),"")</f>
      </c>
      <c r="M22" s="20" t="str">
        <f>IF(O22="OK",K22*H22,"")</f>
      </c>
      <c r="N22" s="21" t="str">
        <f>IF(O22="OK",ROUND(M22,3),"")</f>
      </c>
      <c r="O22" s="14" t="str">
        <f>IF(COUNTA(B22:H22)=0,"",IF(COUNT(C22:H22)&lt;&gt;6,"Не заполнено",IF(AND(C22&gt;0,D22&gt;0,E22&gt;0,F22&gt;0,G22&gt;0,H22&gt;0,C22&lt;=300,D22&lt;=300,E22&lt;=300,F22&lt;=300,G22&lt;=20,H22&lt;=100000,H22=INT(H22),G22=ROUND(G22,2),C22=ROUND(C22,3),D22=ROUND(D22,3),E22=ROUND(E22,3),F22=ROUND(F22,3),ROUND(AVERAGE(C22:D22),0)&gt;0,ROUND(AVERAGE(E22:F22),0)&gt;0),"OK","Ошибка")))</f>
      </c>
    </row>
    <row r="23" ht="28" customHeight="1">
      <c r="A23" s="2"/>
      <c r="B23" s="26"/>
      <c r="C23" s="27"/>
      <c r="D23" s="27"/>
      <c r="E23" s="27"/>
      <c r="F23" s="27"/>
      <c r="G23" s="27"/>
      <c r="H23" s="28"/>
      <c r="I23" s="19" t="str">
        <f>IF(O23="OK",ROUND(AVERAGE(C23:D23),0),"")</f>
      </c>
      <c r="J23" s="19" t="str">
        <f>IF(O23="OK",ROUND(AVERAGE(E23:F23),0),"")</f>
      </c>
      <c r="K23" s="20" t="str">
        <f>IF(O23="OK",0.00003927*(I23^2+J23^2)*G23,"")</f>
      </c>
      <c r="L23" s="21" t="str">
        <f>IF(O23="OK",ROUND(K23,3),"")</f>
      </c>
      <c r="M23" s="20" t="str">
        <f>IF(O23="OK",K23*H23,"")</f>
      </c>
      <c r="N23" s="21" t="str">
        <f>IF(O23="OK",ROUND(M23,3),"")</f>
      </c>
      <c r="O23" s="14" t="str">
        <f>IF(COUNTA(B23:H23)=0,"",IF(COUNT(C23:H23)&lt;&gt;6,"Не заполнено",IF(AND(C23&gt;0,D23&gt;0,E23&gt;0,F23&gt;0,G23&gt;0,H23&gt;0,C23&lt;=300,D23&lt;=300,E23&lt;=300,F23&lt;=300,G23&lt;=20,H23&lt;=100000,H23=INT(H23),G23=ROUND(G23,2),C23=ROUND(C23,3),D23=ROUND(D23,3),E23=ROUND(E23,3),F23=ROUND(F23,3),ROUND(AVERAGE(C23:D23),0)&gt;0,ROUND(AVERAGE(E23:F23),0)&gt;0),"OK","Ошибка")))</f>
      </c>
    </row>
    <row r="24" ht="28" customHeight="1">
      <c r="A24" s="2"/>
      <c r="B24" s="26"/>
      <c r="C24" s="27"/>
      <c r="D24" s="27"/>
      <c r="E24" s="27"/>
      <c r="F24" s="27"/>
      <c r="G24" s="27"/>
      <c r="H24" s="28"/>
      <c r="I24" s="19" t="str">
        <f>IF(O24="OK",ROUND(AVERAGE(C24:D24),0),"")</f>
      </c>
      <c r="J24" s="19" t="str">
        <f>IF(O24="OK",ROUND(AVERAGE(E24:F24),0),"")</f>
      </c>
      <c r="K24" s="20" t="str">
        <f>IF(O24="OK",0.00003927*(I24^2+J24^2)*G24,"")</f>
      </c>
      <c r="L24" s="21" t="str">
        <f>IF(O24="OK",ROUND(K24,3),"")</f>
      </c>
      <c r="M24" s="20" t="str">
        <f>IF(O24="OK",K24*H24,"")</f>
      </c>
      <c r="N24" s="21" t="str">
        <f>IF(O24="OK",ROUND(M24,3),"")</f>
      </c>
      <c r="O24" s="14" t="str">
        <f>IF(COUNTA(B24:H24)=0,"",IF(COUNT(C24:H24)&lt;&gt;6,"Не заполнено",IF(AND(C24&gt;0,D24&gt;0,E24&gt;0,F24&gt;0,G24&gt;0,H24&gt;0,C24&lt;=300,D24&lt;=300,E24&lt;=300,F24&lt;=300,G24&lt;=20,H24&lt;=100000,H24=INT(H24),G24=ROUND(G24,2),C24=ROUND(C24,3),D24=ROUND(D24,3),E24=ROUND(E24,3),F24=ROUND(F24,3),ROUND(AVERAGE(C24:D24),0)&gt;0,ROUND(AVERAGE(E24:F24),0)&gt;0),"OK","Ошибка")))</f>
      </c>
    </row>
    <row r="25" ht="28" customHeight="1">
      <c r="A25" s="2"/>
      <c r="B25" s="26"/>
      <c r="C25" s="27"/>
      <c r="D25" s="27"/>
      <c r="E25" s="27"/>
      <c r="F25" s="27"/>
      <c r="G25" s="27"/>
      <c r="H25" s="28"/>
      <c r="I25" s="19" t="str">
        <f>IF(O25="OK",ROUND(AVERAGE(C25:D25),0),"")</f>
      </c>
      <c r="J25" s="19" t="str">
        <f>IF(O25="OK",ROUND(AVERAGE(E25:F25),0),"")</f>
      </c>
      <c r="K25" s="20" t="str">
        <f>IF(O25="OK",0.00003927*(I25^2+J25^2)*G25,"")</f>
      </c>
      <c r="L25" s="21" t="str">
        <f>IF(O25="OK",ROUND(K25,3),"")</f>
      </c>
      <c r="M25" s="20" t="str">
        <f>IF(O25="OK",K25*H25,"")</f>
      </c>
      <c r="N25" s="21" t="str">
        <f>IF(O25="OK",ROUND(M25,3),"")</f>
      </c>
      <c r="O25" s="14" t="str">
        <f>IF(COUNTA(B25:H25)=0,"",IF(COUNT(C25:H25)&lt;&gt;6,"Не заполнено",IF(AND(C25&gt;0,D25&gt;0,E25&gt;0,F25&gt;0,G25&gt;0,H25&gt;0,C25&lt;=300,D25&lt;=300,E25&lt;=300,F25&lt;=300,G25&lt;=20,H25&lt;=100000,H25=INT(H25),G25=ROUND(G25,2),C25=ROUND(C25,3),D25=ROUND(D25,3),E25=ROUND(E25,3),F25=ROUND(F25,3),ROUND(AVERAGE(C25:D25),0)&gt;0,ROUND(AVERAGE(E25:F25),0)&gt;0),"OK","Ошибка")))</f>
      </c>
    </row>
    <row r="26" ht="28" customHeight="1">
      <c r="A26" s="2"/>
      <c r="B26" s="26"/>
      <c r="C26" s="27"/>
      <c r="D26" s="27"/>
      <c r="E26" s="27"/>
      <c r="F26" s="27"/>
      <c r="G26" s="27"/>
      <c r="H26" s="28"/>
      <c r="I26" s="19" t="str">
        <f>IF(O26="OK",ROUND(AVERAGE(C26:D26),0),"")</f>
      </c>
      <c r="J26" s="19" t="str">
        <f>IF(O26="OK",ROUND(AVERAGE(E26:F26),0),"")</f>
      </c>
      <c r="K26" s="20" t="str">
        <f>IF(O26="OK",0.00003927*(I26^2+J26^2)*G26,"")</f>
      </c>
      <c r="L26" s="21" t="str">
        <f>IF(O26="OK",ROUND(K26,3),"")</f>
      </c>
      <c r="M26" s="20" t="str">
        <f>IF(O26="OK",K26*H26,"")</f>
      </c>
      <c r="N26" s="21" t="str">
        <f>IF(O26="OK",ROUND(M26,3),"")</f>
      </c>
      <c r="O26" s="14" t="str">
        <f>IF(COUNTA(B26:H26)=0,"",IF(COUNT(C26:H26)&lt;&gt;6,"Не заполнено",IF(AND(C26&gt;0,D26&gt;0,E26&gt;0,F26&gt;0,G26&gt;0,H26&gt;0,C26&lt;=300,D26&lt;=300,E26&lt;=300,F26&lt;=300,G26&lt;=20,H26&lt;=100000,H26=INT(H26),G26=ROUND(G26,2),C26=ROUND(C26,3),D26=ROUND(D26,3),E26=ROUND(E26,3),F26=ROUND(F26,3),ROUND(AVERAGE(C26:D26),0)&gt;0,ROUND(AVERAGE(E26:F26),0)&gt;0),"OK","Ошибка")))</f>
      </c>
    </row>
    <row r="27" ht="28" customHeight="1">
      <c r="A27" s="2"/>
      <c r="B27" s="26"/>
      <c r="C27" s="27"/>
      <c r="D27" s="27"/>
      <c r="E27" s="27"/>
      <c r="F27" s="27"/>
      <c r="G27" s="27"/>
      <c r="H27" s="28"/>
      <c r="I27" s="19" t="str">
        <f>IF(O27="OK",ROUND(AVERAGE(C27:D27),0),"")</f>
      </c>
      <c r="J27" s="19" t="str">
        <f>IF(O27="OK",ROUND(AVERAGE(E27:F27),0),"")</f>
      </c>
      <c r="K27" s="20" t="str">
        <f>IF(O27="OK",0.00003927*(I27^2+J27^2)*G27,"")</f>
      </c>
      <c r="L27" s="21" t="str">
        <f>IF(O27="OK",ROUND(K27,3),"")</f>
      </c>
      <c r="M27" s="20" t="str">
        <f>IF(O27="OK",K27*H27,"")</f>
      </c>
      <c r="N27" s="21" t="str">
        <f>IF(O27="OK",ROUND(M27,3),"")</f>
      </c>
      <c r="O27" s="14" t="str">
        <f>IF(COUNTA(B27:H27)=0,"",IF(COUNT(C27:H27)&lt;&gt;6,"Не заполнено",IF(AND(C27&gt;0,D27&gt;0,E27&gt;0,F27&gt;0,G27&gt;0,H27&gt;0,C27&lt;=300,D27&lt;=300,E27&lt;=300,F27&lt;=300,G27&lt;=20,H27&lt;=100000,H27=INT(H27),G27=ROUND(G27,2),C27=ROUND(C27,3),D27=ROUND(D27,3),E27=ROUND(E27,3),F27=ROUND(F27,3),ROUND(AVERAGE(C27:D27),0)&gt;0,ROUND(AVERAGE(E27:F27),0)&gt;0),"OK","Ошибка")))</f>
      </c>
    </row>
    <row r="28" ht="28" customHeight="1">
      <c r="A28" s="2"/>
      <c r="B28" s="26"/>
      <c r="C28" s="27"/>
      <c r="D28" s="27"/>
      <c r="E28" s="27"/>
      <c r="F28" s="27"/>
      <c r="G28" s="27"/>
      <c r="H28" s="28"/>
      <c r="I28" s="19" t="str">
        <f>IF(O28="OK",ROUND(AVERAGE(C28:D28),0),"")</f>
      </c>
      <c r="J28" s="19" t="str">
        <f>IF(O28="OK",ROUND(AVERAGE(E28:F28),0),"")</f>
      </c>
      <c r="K28" s="20" t="str">
        <f>IF(O28="OK",0.00003927*(I28^2+J28^2)*G28,"")</f>
      </c>
      <c r="L28" s="21" t="str">
        <f>IF(O28="OK",ROUND(K28,3),"")</f>
      </c>
      <c r="M28" s="20" t="str">
        <f>IF(O28="OK",K28*H28,"")</f>
      </c>
      <c r="N28" s="21" t="str">
        <f>IF(O28="OK",ROUND(M28,3),"")</f>
      </c>
      <c r="O28" s="14" t="str">
        <f>IF(COUNTA(B28:H28)=0,"",IF(COUNT(C28:H28)&lt;&gt;6,"Не заполнено",IF(AND(C28&gt;0,D28&gt;0,E28&gt;0,F28&gt;0,G28&gt;0,H28&gt;0,C28&lt;=300,D28&lt;=300,E28&lt;=300,F28&lt;=300,G28&lt;=20,H28&lt;=100000,H28=INT(H28),G28=ROUND(G28,2),C28=ROUND(C28,3),D28=ROUND(D28,3),E28=ROUND(E28,3),F28=ROUND(F28,3),ROUND(AVERAGE(C28:D28),0)&gt;0,ROUND(AVERAGE(E28:F28),0)&gt;0),"OK","Ошибка")))</f>
      </c>
    </row>
    <row r="29" ht="28" customHeight="1">
      <c r="A29" s="2"/>
      <c r="B29" s="26"/>
      <c r="C29" s="27"/>
      <c r="D29" s="27"/>
      <c r="E29" s="27"/>
      <c r="F29" s="27"/>
      <c r="G29" s="27"/>
      <c r="H29" s="28"/>
      <c r="I29" s="19" t="str">
        <f>IF(O29="OK",ROUND(AVERAGE(C29:D29),0),"")</f>
      </c>
      <c r="J29" s="19" t="str">
        <f>IF(O29="OK",ROUND(AVERAGE(E29:F29),0),"")</f>
      </c>
      <c r="K29" s="20" t="str">
        <f>IF(O29="OK",0.00003927*(I29^2+J29^2)*G29,"")</f>
      </c>
      <c r="L29" s="21" t="str">
        <f>IF(O29="OK",ROUND(K29,3),"")</f>
      </c>
      <c r="M29" s="20" t="str">
        <f>IF(O29="OK",K29*H29,"")</f>
      </c>
      <c r="N29" s="21" t="str">
        <f>IF(O29="OK",ROUND(M29,3),"")</f>
      </c>
      <c r="O29" s="14" t="str">
        <f>IF(COUNTA(B29:H29)=0,"",IF(COUNT(C29:H29)&lt;&gt;6,"Не заполнено",IF(AND(C29&gt;0,D29&gt;0,E29&gt;0,F29&gt;0,G29&gt;0,H29&gt;0,C29&lt;=300,D29&lt;=300,E29&lt;=300,F29&lt;=300,G29&lt;=20,H29&lt;=100000,H29=INT(H29),G29=ROUND(G29,2),C29=ROUND(C29,3),D29=ROUND(D29,3),E29=ROUND(E29,3),F29=ROUND(F29,3),ROUND(AVERAGE(C29:D29),0)&gt;0,ROUND(AVERAGE(E29:F29),0)&gt;0),"OK","Ошибка")))</f>
      </c>
    </row>
    <row r="30" ht="28" customHeight="1">
      <c r="A30" s="2"/>
      <c r="B30" s="26"/>
      <c r="C30" s="27"/>
      <c r="D30" s="27"/>
      <c r="E30" s="27"/>
      <c r="F30" s="27"/>
      <c r="G30" s="27"/>
      <c r="H30" s="28"/>
      <c r="I30" s="19" t="str">
        <f>IF(O30="OK",ROUND(AVERAGE(C30:D30),0),"")</f>
      </c>
      <c r="J30" s="19" t="str">
        <f>IF(O30="OK",ROUND(AVERAGE(E30:F30),0),"")</f>
      </c>
      <c r="K30" s="20" t="str">
        <f>IF(O30="OK",0.00003927*(I30^2+J30^2)*G30,"")</f>
      </c>
      <c r="L30" s="21" t="str">
        <f>IF(O30="OK",ROUND(K30,3),"")</f>
      </c>
      <c r="M30" s="20" t="str">
        <f>IF(O30="OK",K30*H30,"")</f>
      </c>
      <c r="N30" s="21" t="str">
        <f>IF(O30="OK",ROUND(M30,3),"")</f>
      </c>
      <c r="O30" s="14" t="str">
        <f>IF(COUNTA(B30:H30)=0,"",IF(COUNT(C30:H30)&lt;&gt;6,"Не заполнено",IF(AND(C30&gt;0,D30&gt;0,E30&gt;0,F30&gt;0,G30&gt;0,H30&gt;0,C30&lt;=300,D30&lt;=300,E30&lt;=300,F30&lt;=300,G30&lt;=20,H30&lt;=100000,H30=INT(H30),G30=ROUND(G30,2),C30=ROUND(C30,3),D30=ROUND(D30,3),E30=ROUND(E30,3),F30=ROUND(F30,3),ROUND(AVERAGE(C30:D30),0)&gt;0,ROUND(AVERAGE(E30:F30),0)&gt;0),"OK","Ошибка")))</f>
      </c>
    </row>
    <row r="31" ht="28" customHeight="1">
      <c r="A31" s="2"/>
      <c r="B31" s="26"/>
      <c r="C31" s="27"/>
      <c r="D31" s="27"/>
      <c r="E31" s="27"/>
      <c r="F31" s="27"/>
      <c r="G31" s="27"/>
      <c r="H31" s="28"/>
      <c r="I31" s="19" t="str">
        <f>IF(O31="OK",ROUND(AVERAGE(C31:D31),0),"")</f>
      </c>
      <c r="J31" s="19" t="str">
        <f>IF(O31="OK",ROUND(AVERAGE(E31:F31),0),"")</f>
      </c>
      <c r="K31" s="20" t="str">
        <f>IF(O31="OK",0.00003927*(I31^2+J31^2)*G31,"")</f>
      </c>
      <c r="L31" s="21" t="str">
        <f>IF(O31="OK",ROUND(K31,3),"")</f>
      </c>
      <c r="M31" s="20" t="str">
        <f>IF(O31="OK",K31*H31,"")</f>
      </c>
      <c r="N31" s="21" t="str">
        <f>IF(O31="OK",ROUND(M31,3),"")</f>
      </c>
      <c r="O31" s="14" t="str">
        <f>IF(COUNTA(B31:H31)=0,"",IF(COUNT(C31:H31)&lt;&gt;6,"Не заполнено",IF(AND(C31&gt;0,D31&gt;0,E31&gt;0,F31&gt;0,G31&gt;0,H31&gt;0,C31&lt;=300,D31&lt;=300,E31&lt;=300,F31&lt;=300,G31&lt;=20,H31&lt;=100000,H31=INT(H31),G31=ROUND(G31,2),C31=ROUND(C31,3),D31=ROUND(D31,3),E31=ROUND(E31,3),F31=ROUND(F31,3),ROUND(AVERAGE(C31:D31),0)&gt;0,ROUND(AVERAGE(E31:F31),0)&gt;0),"OK","Ошибка")))</f>
      </c>
    </row>
    <row r="32" ht="28" customHeight="1">
      <c r="A32" s="2"/>
      <c r="B32" s="26"/>
      <c r="C32" s="27"/>
      <c r="D32" s="27"/>
      <c r="E32" s="27"/>
      <c r="F32" s="27"/>
      <c r="G32" s="27"/>
      <c r="H32" s="28"/>
      <c r="I32" s="19" t="str">
        <f>IF(O32="OK",ROUND(AVERAGE(C32:D32),0),"")</f>
      </c>
      <c r="J32" s="19" t="str">
        <f>IF(O32="OK",ROUND(AVERAGE(E32:F32),0),"")</f>
      </c>
      <c r="K32" s="20" t="str">
        <f>IF(O32="OK",0.00003927*(I32^2+J32^2)*G32,"")</f>
      </c>
      <c r="L32" s="21" t="str">
        <f>IF(O32="OK",ROUND(K32,3),"")</f>
      </c>
      <c r="M32" s="20" t="str">
        <f>IF(O32="OK",K32*H32,"")</f>
      </c>
      <c r="N32" s="21" t="str">
        <f>IF(O32="OK",ROUND(M32,3),"")</f>
      </c>
      <c r="O32" s="14" t="str">
        <f>IF(COUNTA(B32:H32)=0,"",IF(COUNT(C32:H32)&lt;&gt;6,"Не заполнено",IF(AND(C32&gt;0,D32&gt;0,E32&gt;0,F32&gt;0,G32&gt;0,H32&gt;0,C32&lt;=300,D32&lt;=300,E32&lt;=300,F32&lt;=300,G32&lt;=20,H32&lt;=100000,H32=INT(H32),G32=ROUND(G32,2),C32=ROUND(C32,3),D32=ROUND(D32,3),E32=ROUND(E32,3),F32=ROUND(F32,3),ROUND(AVERAGE(C32:D32),0)&gt;0,ROUND(AVERAGE(E32:F32),0)&gt;0),"OK","Ошибка")))</f>
      </c>
    </row>
    <row r="33" ht="28" customHeight="1">
      <c r="A33" s="2"/>
      <c r="B33" s="26"/>
      <c r="C33" s="27"/>
      <c r="D33" s="27"/>
      <c r="E33" s="27"/>
      <c r="F33" s="27"/>
      <c r="G33" s="27"/>
      <c r="H33" s="28"/>
      <c r="I33" s="19" t="str">
        <f>IF(O33="OK",ROUND(AVERAGE(C33:D33),0),"")</f>
      </c>
      <c r="J33" s="19" t="str">
        <f>IF(O33="OK",ROUND(AVERAGE(E33:F33),0),"")</f>
      </c>
      <c r="K33" s="20" t="str">
        <f>IF(O33="OK",0.00003927*(I33^2+J33^2)*G33,"")</f>
      </c>
      <c r="L33" s="21" t="str">
        <f>IF(O33="OK",ROUND(K33,3),"")</f>
      </c>
      <c r="M33" s="20" t="str">
        <f>IF(O33="OK",K33*H33,"")</f>
      </c>
      <c r="N33" s="21" t="str">
        <f>IF(O33="OK",ROUND(M33,3),"")</f>
      </c>
      <c r="O33" s="14" t="str">
        <f>IF(COUNTA(B33:H33)=0,"",IF(COUNT(C33:H33)&lt;&gt;6,"Не заполнено",IF(AND(C33&gt;0,D33&gt;0,E33&gt;0,F33&gt;0,G33&gt;0,H33&gt;0,C33&lt;=300,D33&lt;=300,E33&lt;=300,F33&lt;=300,G33&lt;=20,H33&lt;=100000,H33=INT(H33),G33=ROUND(G33,2),C33=ROUND(C33,3),D33=ROUND(D33,3),E33=ROUND(E33,3),F33=ROUND(F33,3),ROUND(AVERAGE(C33:D33),0)&gt;0,ROUND(AVERAGE(E33:F33),0)&gt;0),"OK","Ошибка")))</f>
      </c>
    </row>
    <row r="34" ht="28" customHeight="1">
      <c r="A34" s="2"/>
      <c r="B34" s="26"/>
      <c r="C34" s="27"/>
      <c r="D34" s="27"/>
      <c r="E34" s="27"/>
      <c r="F34" s="27"/>
      <c r="G34" s="27"/>
      <c r="H34" s="28"/>
      <c r="I34" s="19" t="str">
        <f>IF(O34="OK",ROUND(AVERAGE(C34:D34),0),"")</f>
      </c>
      <c r="J34" s="19" t="str">
        <f>IF(O34="OK",ROUND(AVERAGE(E34:F34),0),"")</f>
      </c>
      <c r="K34" s="20" t="str">
        <f>IF(O34="OK",0.00003927*(I34^2+J34^2)*G34,"")</f>
      </c>
      <c r="L34" s="21" t="str">
        <f>IF(O34="OK",ROUND(K34,3),"")</f>
      </c>
      <c r="M34" s="20" t="str">
        <f>IF(O34="OK",K34*H34,"")</f>
      </c>
      <c r="N34" s="21" t="str">
        <f>IF(O34="OK",ROUND(M34,3),"")</f>
      </c>
      <c r="O34" s="14" t="str">
        <f>IF(COUNTA(B34:H34)=0,"",IF(COUNT(C34:H34)&lt;&gt;6,"Не заполнено",IF(AND(C34&gt;0,D34&gt;0,E34&gt;0,F34&gt;0,G34&gt;0,H34&gt;0,C34&lt;=300,D34&lt;=300,E34&lt;=300,F34&lt;=300,G34&lt;=20,H34&lt;=100000,H34=INT(H34),G34=ROUND(G34,2),C34=ROUND(C34,3),D34=ROUND(D34,3),E34=ROUND(E34,3),F34=ROUND(F34,3),ROUND(AVERAGE(C34:D34),0)&gt;0,ROUND(AVERAGE(E34:F34),0)&gt;0),"OK","Ошибка")))</f>
      </c>
    </row>
    <row r="35" ht="28" customHeight="1">
      <c r="A35" s="2"/>
      <c r="B35" s="26"/>
      <c r="C35" s="27"/>
      <c r="D35" s="27"/>
      <c r="E35" s="27"/>
      <c r="F35" s="27"/>
      <c r="G35" s="27"/>
      <c r="H35" s="28"/>
      <c r="I35" s="19" t="str">
        <f>IF(O35="OK",ROUND(AVERAGE(C35:D35),0),"")</f>
      </c>
      <c r="J35" s="19" t="str">
        <f>IF(O35="OK",ROUND(AVERAGE(E35:F35),0),"")</f>
      </c>
      <c r="K35" s="20" t="str">
        <f>IF(O35="OK",0.00003927*(I35^2+J35^2)*G35,"")</f>
      </c>
      <c r="L35" s="21" t="str">
        <f>IF(O35="OK",ROUND(K35,3),"")</f>
      </c>
      <c r="M35" s="20" t="str">
        <f>IF(O35="OK",K35*H35,"")</f>
      </c>
      <c r="N35" s="21" t="str">
        <f>IF(O35="OK",ROUND(M35,3),"")</f>
      </c>
      <c r="O35" s="14" t="str">
        <f>IF(COUNTA(B35:H35)=0,"",IF(COUNT(C35:H35)&lt;&gt;6,"Не заполнено",IF(AND(C35&gt;0,D35&gt;0,E35&gt;0,F35&gt;0,G35&gt;0,H35&gt;0,C35&lt;=300,D35&lt;=300,E35&lt;=300,F35&lt;=300,G35&lt;=20,H35&lt;=100000,H35=INT(H35),G35=ROUND(G35,2),C35=ROUND(C35,3),D35=ROUND(D35,3),E35=ROUND(E35,3),F35=ROUND(F35,3),ROUND(AVERAGE(C35:D35),0)&gt;0,ROUND(AVERAGE(E35:F35),0)&gt;0),"OK","Ошибка")))</f>
      </c>
    </row>
    <row r="36" ht="28" customHeight="1">
      <c r="A36" s="2"/>
      <c r="B36" s="26"/>
      <c r="C36" s="27"/>
      <c r="D36" s="27"/>
      <c r="E36" s="27"/>
      <c r="F36" s="27"/>
      <c r="G36" s="27"/>
      <c r="H36" s="28"/>
      <c r="I36" s="19" t="str">
        <f>IF(O36="OK",ROUND(AVERAGE(C36:D36),0),"")</f>
      </c>
      <c r="J36" s="19" t="str">
        <f>IF(O36="OK",ROUND(AVERAGE(E36:F36),0),"")</f>
      </c>
      <c r="K36" s="20" t="str">
        <f>IF(O36="OK",0.00003927*(I36^2+J36^2)*G36,"")</f>
      </c>
      <c r="L36" s="21" t="str">
        <f>IF(O36="OK",ROUND(K36,3),"")</f>
      </c>
      <c r="M36" s="20" t="str">
        <f>IF(O36="OK",K36*H36,"")</f>
      </c>
      <c r="N36" s="21" t="str">
        <f>IF(O36="OK",ROUND(M36,3),"")</f>
      </c>
      <c r="O36" s="14" t="str">
        <f>IF(COUNTA(B36:H36)=0,"",IF(COUNT(C36:H36)&lt;&gt;6,"Не заполнено",IF(AND(C36&gt;0,D36&gt;0,E36&gt;0,F36&gt;0,G36&gt;0,H36&gt;0,C36&lt;=300,D36&lt;=300,E36&lt;=300,F36&lt;=300,G36&lt;=20,H36&lt;=100000,H36=INT(H36),G36=ROUND(G36,2),C36=ROUND(C36,3),D36=ROUND(D36,3),E36=ROUND(E36,3),F36=ROUND(F36,3),ROUND(AVERAGE(C36:D36),0)&gt;0,ROUND(AVERAGE(E36:F36),0)&gt;0),"OK","Ошибка")))</f>
      </c>
    </row>
    <row r="37" ht="28" customHeight="1">
      <c r="A37" s="2"/>
      <c r="B37" s="26"/>
      <c r="C37" s="27"/>
      <c r="D37" s="27"/>
      <c r="E37" s="27"/>
      <c r="F37" s="27"/>
      <c r="G37" s="27"/>
      <c r="H37" s="28"/>
      <c r="I37" s="19" t="str">
        <f>IF(O37="OK",ROUND(AVERAGE(C37:D37),0),"")</f>
      </c>
      <c r="J37" s="19" t="str">
        <f>IF(O37="OK",ROUND(AVERAGE(E37:F37),0),"")</f>
      </c>
      <c r="K37" s="20" t="str">
        <f>IF(O37="OK",0.00003927*(I37^2+J37^2)*G37,"")</f>
      </c>
      <c r="L37" s="21" t="str">
        <f>IF(O37="OK",ROUND(K37,3),"")</f>
      </c>
      <c r="M37" s="20" t="str">
        <f>IF(O37="OK",K37*H37,"")</f>
      </c>
      <c r="N37" s="21" t="str">
        <f>IF(O37="OK",ROUND(M37,3),"")</f>
      </c>
      <c r="O37" s="14" t="str">
        <f>IF(COUNTA(B37:H37)=0,"",IF(COUNT(C37:H37)&lt;&gt;6,"Не заполнено",IF(AND(C37&gt;0,D37&gt;0,E37&gt;0,F37&gt;0,G37&gt;0,H37&gt;0,C37&lt;=300,D37&lt;=300,E37&lt;=300,F37&lt;=300,G37&lt;=20,H37&lt;=100000,H37=INT(H37),G37=ROUND(G37,2),C37=ROUND(C37,3),D37=ROUND(D37,3),E37=ROUND(E37,3),F37=ROUND(F37,3),ROUND(AVERAGE(C37:D37),0)&gt;0,ROUND(AVERAGE(E37:F37),0)&gt;0),"OK","Ошибка")))</f>
      </c>
    </row>
    <row r="38" ht="28" customHeight="1">
      <c r="A38" s="2"/>
      <c r="B38" s="26"/>
      <c r="C38" s="27"/>
      <c r="D38" s="27"/>
      <c r="E38" s="27"/>
      <c r="F38" s="27"/>
      <c r="G38" s="27"/>
      <c r="H38" s="28"/>
      <c r="I38" s="19" t="str">
        <f>IF(O38="OK",ROUND(AVERAGE(C38:D38),0),"")</f>
      </c>
      <c r="J38" s="19" t="str">
        <f>IF(O38="OK",ROUND(AVERAGE(E38:F38),0),"")</f>
      </c>
      <c r="K38" s="20" t="str">
        <f>IF(O38="OK",0.00003927*(I38^2+J38^2)*G38,"")</f>
      </c>
      <c r="L38" s="21" t="str">
        <f>IF(O38="OK",ROUND(K38,3),"")</f>
      </c>
      <c r="M38" s="20" t="str">
        <f>IF(O38="OK",K38*H38,"")</f>
      </c>
      <c r="N38" s="21" t="str">
        <f>IF(O38="OK",ROUND(M38,3),"")</f>
      </c>
      <c r="O38" s="14" t="str">
        <f>IF(COUNTA(B38:H38)=0,"",IF(COUNT(C38:H38)&lt;&gt;6,"Не заполнено",IF(AND(C38&gt;0,D38&gt;0,E38&gt;0,F38&gt;0,G38&gt;0,H38&gt;0,C38&lt;=300,D38&lt;=300,E38&lt;=300,F38&lt;=300,G38&lt;=20,H38&lt;=100000,H38=INT(H38),G38=ROUND(G38,2),C38=ROUND(C38,3),D38=ROUND(D38,3),E38=ROUND(E38,3),F38=ROUND(F38,3),ROUND(AVERAGE(C38:D38),0)&gt;0,ROUND(AVERAGE(E38:F38),0)&gt;0),"OK","Ошибка")))</f>
      </c>
    </row>
    <row r="39" ht="28" customHeight="1">
      <c r="A39" s="2"/>
      <c r="B39" s="26"/>
      <c r="C39" s="27"/>
      <c r="D39" s="27"/>
      <c r="E39" s="27"/>
      <c r="F39" s="27"/>
      <c r="G39" s="27"/>
      <c r="H39" s="28"/>
      <c r="I39" s="19" t="str">
        <f>IF(O39="OK",ROUND(AVERAGE(C39:D39),0),"")</f>
      </c>
      <c r="J39" s="19" t="str">
        <f>IF(O39="OK",ROUND(AVERAGE(E39:F39),0),"")</f>
      </c>
      <c r="K39" s="20" t="str">
        <f>IF(O39="OK",0.00003927*(I39^2+J39^2)*G39,"")</f>
      </c>
      <c r="L39" s="21" t="str">
        <f>IF(O39="OK",ROUND(K39,3),"")</f>
      </c>
      <c r="M39" s="20" t="str">
        <f>IF(O39="OK",K39*H39,"")</f>
      </c>
      <c r="N39" s="21" t="str">
        <f>IF(O39="OK",ROUND(M39,3),"")</f>
      </c>
      <c r="O39" s="14" t="str">
        <f>IF(COUNTA(B39:H39)=0,"",IF(COUNT(C39:H39)&lt;&gt;6,"Не заполнено",IF(AND(C39&gt;0,D39&gt;0,E39&gt;0,F39&gt;0,G39&gt;0,H39&gt;0,C39&lt;=300,D39&lt;=300,E39&lt;=300,F39&lt;=300,G39&lt;=20,H39&lt;=100000,H39=INT(H39),G39=ROUND(G39,2),C39=ROUND(C39,3),D39=ROUND(D39,3),E39=ROUND(E39,3),F39=ROUND(F39,3),ROUND(AVERAGE(C39:D39),0)&gt;0,ROUND(AVERAGE(E39:F39),0)&gt;0),"OK","Ошибка")))</f>
      </c>
    </row>
    <row r="40" ht="28" customHeight="1">
      <c r="A40" s="2"/>
      <c r="B40" s="26"/>
      <c r="C40" s="27"/>
      <c r="D40" s="27"/>
      <c r="E40" s="27"/>
      <c r="F40" s="27"/>
      <c r="G40" s="27"/>
      <c r="H40" s="28"/>
      <c r="I40" s="19" t="str">
        <f>IF(O40="OK",ROUND(AVERAGE(C40:D40),0),"")</f>
      </c>
      <c r="J40" s="19" t="str">
        <f>IF(O40="OK",ROUND(AVERAGE(E40:F40),0),"")</f>
      </c>
      <c r="K40" s="20" t="str">
        <f>IF(O40="OK",0.00003927*(I40^2+J40^2)*G40,"")</f>
      </c>
      <c r="L40" s="21" t="str">
        <f>IF(O40="OK",ROUND(K40,3),"")</f>
      </c>
      <c r="M40" s="20" t="str">
        <f>IF(O40="OK",K40*H40,"")</f>
      </c>
      <c r="N40" s="21" t="str">
        <f>IF(O40="OK",ROUND(M40,3),"")</f>
      </c>
      <c r="O40" s="14" t="str">
        <f>IF(COUNTA(B40:H40)=0,"",IF(COUNT(C40:H40)&lt;&gt;6,"Не заполнено",IF(AND(C40&gt;0,D40&gt;0,E40&gt;0,F40&gt;0,G40&gt;0,H40&gt;0,C40&lt;=300,D40&lt;=300,E40&lt;=300,F40&lt;=300,G40&lt;=20,H40&lt;=100000,H40=INT(H40),G40=ROUND(G40,2),C40=ROUND(C40,3),D40=ROUND(D40,3),E40=ROUND(E40,3),F40=ROUND(F40,3),ROUND(AVERAGE(C40:D40),0)&gt;0,ROUND(AVERAGE(E40:F40),0)&gt;0),"OK","Ошибка")))</f>
      </c>
    </row>
    <row r="41" ht="28" customHeight="1">
      <c r="A41" s="2"/>
      <c r="B41" s="26"/>
      <c r="C41" s="27"/>
      <c r="D41" s="27"/>
      <c r="E41" s="27"/>
      <c r="F41" s="27"/>
      <c r="G41" s="27"/>
      <c r="H41" s="28"/>
      <c r="I41" s="19" t="str">
        <f>IF(O41="OK",ROUND(AVERAGE(C41:D41),0),"")</f>
      </c>
      <c r="J41" s="19" t="str">
        <f>IF(O41="OK",ROUND(AVERAGE(E41:F41),0),"")</f>
      </c>
      <c r="K41" s="20" t="str">
        <f>IF(O41="OK",0.00003927*(I41^2+J41^2)*G41,"")</f>
      </c>
      <c r="L41" s="21" t="str">
        <f>IF(O41="OK",ROUND(K41,3),"")</f>
      </c>
      <c r="M41" s="20" t="str">
        <f>IF(O41="OK",K41*H41,"")</f>
      </c>
      <c r="N41" s="21" t="str">
        <f>IF(O41="OK",ROUND(M41,3),"")</f>
      </c>
      <c r="O41" s="14" t="str">
        <f>IF(COUNTA(B41:H41)=0,"",IF(COUNT(C41:H41)&lt;&gt;6,"Не заполнено",IF(AND(C41&gt;0,D41&gt;0,E41&gt;0,F41&gt;0,G41&gt;0,H41&gt;0,C41&lt;=300,D41&lt;=300,E41&lt;=300,F41&lt;=300,G41&lt;=20,H41&lt;=100000,H41=INT(H41),G41=ROUND(G41,2),C41=ROUND(C41,3),D41=ROUND(D41,3),E41=ROUND(E41,3),F41=ROUND(F41,3),ROUND(AVERAGE(C41:D41),0)&gt;0,ROUND(AVERAGE(E41:F41),0)&gt;0),"OK","Ошибка")))</f>
      </c>
    </row>
    <row r="42" ht="28" customHeight="1">
      <c r="A42" s="2"/>
      <c r="B42" s="26"/>
      <c r="C42" s="27"/>
      <c r="D42" s="27"/>
      <c r="E42" s="27"/>
      <c r="F42" s="27"/>
      <c r="G42" s="27"/>
      <c r="H42" s="28"/>
      <c r="I42" s="19" t="str">
        <f>IF(O42="OK",ROUND(AVERAGE(C42:D42),0),"")</f>
      </c>
      <c r="J42" s="19" t="str">
        <f>IF(O42="OK",ROUND(AVERAGE(E42:F42),0),"")</f>
      </c>
      <c r="K42" s="20" t="str">
        <f>IF(O42="OK",0.00003927*(I42^2+J42^2)*G42,"")</f>
      </c>
      <c r="L42" s="21" t="str">
        <f>IF(O42="OK",ROUND(K42,3),"")</f>
      </c>
      <c r="M42" s="20" t="str">
        <f>IF(O42="OK",K42*H42,"")</f>
      </c>
      <c r="N42" s="21" t="str">
        <f>IF(O42="OK",ROUND(M42,3),"")</f>
      </c>
      <c r="O42" s="14" t="str">
        <f>IF(COUNTA(B42:H42)=0,"",IF(COUNT(C42:H42)&lt;&gt;6,"Не заполнено",IF(AND(C42&gt;0,D42&gt;0,E42&gt;0,F42&gt;0,G42&gt;0,H42&gt;0,C42&lt;=300,D42&lt;=300,E42&lt;=300,F42&lt;=300,G42&lt;=20,H42&lt;=100000,H42=INT(H42),G42=ROUND(G42,2),C42=ROUND(C42,3),D42=ROUND(D42,3),E42=ROUND(E42,3),F42=ROUND(F42,3),ROUND(AVERAGE(C42:D42),0)&gt;0,ROUND(AVERAGE(E42:F42),0)&gt;0),"OK","Ошибка")))</f>
      </c>
    </row>
    <row r="43" ht="28" customHeight="1">
      <c r="A43" s="2"/>
      <c r="B43" s="26"/>
      <c r="C43" s="27"/>
      <c r="D43" s="27"/>
      <c r="E43" s="27"/>
      <c r="F43" s="27"/>
      <c r="G43" s="27"/>
      <c r="H43" s="28"/>
      <c r="I43" s="19" t="str">
        <f>IF(O43="OK",ROUND(AVERAGE(C43:D43),0),"")</f>
      </c>
      <c r="J43" s="19" t="str">
        <f>IF(O43="OK",ROUND(AVERAGE(E43:F43),0),"")</f>
      </c>
      <c r="K43" s="20" t="str">
        <f>IF(O43="OK",0.00003927*(I43^2+J43^2)*G43,"")</f>
      </c>
      <c r="L43" s="21" t="str">
        <f>IF(O43="OK",ROUND(K43,3),"")</f>
      </c>
      <c r="M43" s="20" t="str">
        <f>IF(O43="OK",K43*H43,"")</f>
      </c>
      <c r="N43" s="21" t="str">
        <f>IF(O43="OK",ROUND(M43,3),"")</f>
      </c>
      <c r="O43" s="14" t="str">
        <f>IF(COUNTA(B43:H43)=0,"",IF(COUNT(C43:H43)&lt;&gt;6,"Не заполнено",IF(AND(C43&gt;0,D43&gt;0,E43&gt;0,F43&gt;0,G43&gt;0,H43&gt;0,C43&lt;=300,D43&lt;=300,E43&lt;=300,F43&lt;=300,G43&lt;=20,H43&lt;=100000,H43=INT(H43),G43=ROUND(G43,2),C43=ROUND(C43,3),D43=ROUND(D43,3),E43=ROUND(E43,3),F43=ROUND(F43,3),ROUND(AVERAGE(C43:D43),0)&gt;0,ROUND(AVERAGE(E43:F43),0)&gt;0),"OK","Ошибка")))</f>
      </c>
    </row>
    <row r="44" ht="28" customHeight="1">
      <c r="A44" s="2"/>
      <c r="B44" s="26"/>
      <c r="C44" s="27"/>
      <c r="D44" s="27"/>
      <c r="E44" s="27"/>
      <c r="F44" s="27"/>
      <c r="G44" s="27"/>
      <c r="H44" s="28"/>
      <c r="I44" s="19" t="str">
        <f>IF(O44="OK",ROUND(AVERAGE(C44:D44),0),"")</f>
      </c>
      <c r="J44" s="19" t="str">
        <f>IF(O44="OK",ROUND(AVERAGE(E44:F44),0),"")</f>
      </c>
      <c r="K44" s="20" t="str">
        <f>IF(O44="OK",0.00003927*(I44^2+J44^2)*G44,"")</f>
      </c>
      <c r="L44" s="21" t="str">
        <f>IF(O44="OK",ROUND(K44,3),"")</f>
      </c>
      <c r="M44" s="20" t="str">
        <f>IF(O44="OK",K44*H44,"")</f>
      </c>
      <c r="N44" s="21" t="str">
        <f>IF(O44="OK",ROUND(M44,3),"")</f>
      </c>
      <c r="O44" s="14" t="str">
        <f>IF(COUNTA(B44:H44)=0,"",IF(COUNT(C44:H44)&lt;&gt;6,"Не заполнено",IF(AND(C44&gt;0,D44&gt;0,E44&gt;0,F44&gt;0,G44&gt;0,H44&gt;0,C44&lt;=300,D44&lt;=300,E44&lt;=300,F44&lt;=300,G44&lt;=20,H44&lt;=100000,H44=INT(H44),G44=ROUND(G44,2),C44=ROUND(C44,3),D44=ROUND(D44,3),E44=ROUND(E44,3),F44=ROUND(F44,3),ROUND(AVERAGE(C44:D44),0)&gt;0,ROUND(AVERAGE(E44:F44),0)&gt;0),"OK","Ошибка")))</f>
      </c>
    </row>
    <row r="45" ht="28" customHeight="1">
      <c r="A45" s="2"/>
      <c r="B45" s="26"/>
      <c r="C45" s="27"/>
      <c r="D45" s="27"/>
      <c r="E45" s="27"/>
      <c r="F45" s="27"/>
      <c r="G45" s="27"/>
      <c r="H45" s="28"/>
      <c r="I45" s="19" t="str">
        <f>IF(O45="OK",ROUND(AVERAGE(C45:D45),0),"")</f>
      </c>
      <c r="J45" s="19" t="str">
        <f>IF(O45="OK",ROUND(AVERAGE(E45:F45),0),"")</f>
      </c>
      <c r="K45" s="20" t="str">
        <f>IF(O45="OK",0.00003927*(I45^2+J45^2)*G45,"")</f>
      </c>
      <c r="L45" s="21" t="str">
        <f>IF(O45="OK",ROUND(K45,3),"")</f>
      </c>
      <c r="M45" s="20" t="str">
        <f>IF(O45="OK",K45*H45,"")</f>
      </c>
      <c r="N45" s="21" t="str">
        <f>IF(O45="OK",ROUND(M45,3),"")</f>
      </c>
      <c r="O45" s="14" t="str">
        <f>IF(COUNTA(B45:H45)=0,"",IF(COUNT(C45:H45)&lt;&gt;6,"Не заполнено",IF(AND(C45&gt;0,D45&gt;0,E45&gt;0,F45&gt;0,G45&gt;0,H45&gt;0,C45&lt;=300,D45&lt;=300,E45&lt;=300,F45&lt;=300,G45&lt;=20,H45&lt;=100000,H45=INT(H45),G45=ROUND(G45,2),C45=ROUND(C45,3),D45=ROUND(D45,3),E45=ROUND(E45,3),F45=ROUND(F45,3),ROUND(AVERAGE(C45:D45),0)&gt;0,ROUND(AVERAGE(E45:F45),0)&gt;0),"OK","Ошибка")))</f>
      </c>
    </row>
    <row r="46" ht="28" customHeight="1">
      <c r="A46" s="2"/>
      <c r="B46" s="26"/>
      <c r="C46" s="27"/>
      <c r="D46" s="27"/>
      <c r="E46" s="27"/>
      <c r="F46" s="27"/>
      <c r="G46" s="27"/>
      <c r="H46" s="28"/>
      <c r="I46" s="19" t="str">
        <f>IF(O46="OK",ROUND(AVERAGE(C46:D46),0),"")</f>
      </c>
      <c r="J46" s="19" t="str">
        <f>IF(O46="OK",ROUND(AVERAGE(E46:F46),0),"")</f>
      </c>
      <c r="K46" s="20" t="str">
        <f>IF(O46="OK",0.00003927*(I46^2+J46^2)*G46,"")</f>
      </c>
      <c r="L46" s="21" t="str">
        <f>IF(O46="OK",ROUND(K46,3),"")</f>
      </c>
      <c r="M46" s="20" t="str">
        <f>IF(O46="OK",K46*H46,"")</f>
      </c>
      <c r="N46" s="21" t="str">
        <f>IF(O46="OK",ROUND(M46,3),"")</f>
      </c>
      <c r="O46" s="14" t="str">
        <f>IF(COUNTA(B46:H46)=0,"",IF(COUNT(C46:H46)&lt;&gt;6,"Не заполнено",IF(AND(C46&gt;0,D46&gt;0,E46&gt;0,F46&gt;0,G46&gt;0,H46&gt;0,C46&lt;=300,D46&lt;=300,E46&lt;=300,F46&lt;=300,G46&lt;=20,H46&lt;=100000,H46=INT(H46),G46=ROUND(G46,2),C46=ROUND(C46,3),D46=ROUND(D46,3),E46=ROUND(E46,3),F46=ROUND(F46,3),ROUND(AVERAGE(C46:D46),0)&gt;0,ROUND(AVERAGE(E46:F46),0)&gt;0),"OK","Ошибка")))</f>
      </c>
    </row>
    <row r="47" ht="28" customHeight="1">
      <c r="A47" s="2"/>
      <c r="B47" s="26"/>
      <c r="C47" s="27"/>
      <c r="D47" s="27"/>
      <c r="E47" s="27"/>
      <c r="F47" s="27"/>
      <c r="G47" s="27"/>
      <c r="H47" s="28"/>
      <c r="I47" s="19" t="str">
        <f>IF(O47="OK",ROUND(AVERAGE(C47:D47),0),"")</f>
      </c>
      <c r="J47" s="19" t="str">
        <f>IF(O47="OK",ROUND(AVERAGE(E47:F47),0),"")</f>
      </c>
      <c r="K47" s="20" t="str">
        <f>IF(O47="OK",0.00003927*(I47^2+J47^2)*G47,"")</f>
      </c>
      <c r="L47" s="21" t="str">
        <f>IF(O47="OK",ROUND(K47,3),"")</f>
      </c>
      <c r="M47" s="20" t="str">
        <f>IF(O47="OK",K47*H47,"")</f>
      </c>
      <c r="N47" s="21" t="str">
        <f>IF(O47="OK",ROUND(M47,3),"")</f>
      </c>
      <c r="O47" s="14" t="str">
        <f>IF(COUNTA(B47:H47)=0,"",IF(COUNT(C47:H47)&lt;&gt;6,"Не заполнено",IF(AND(C47&gt;0,D47&gt;0,E47&gt;0,F47&gt;0,G47&gt;0,H47&gt;0,C47&lt;=300,D47&lt;=300,E47&lt;=300,F47&lt;=300,G47&lt;=20,H47&lt;=100000,H47=INT(H47),G47=ROUND(G47,2),C47=ROUND(C47,3),D47=ROUND(D47,3),E47=ROUND(E47,3),F47=ROUND(F47,3),ROUND(AVERAGE(C47:D47),0)&gt;0,ROUND(AVERAGE(E47:F47),0)&gt;0),"OK","Ошибка")))</f>
      </c>
    </row>
    <row r="48" ht="28" customHeight="1">
      <c r="A48" s="2"/>
      <c r="B48" s="26"/>
      <c r="C48" s="27"/>
      <c r="D48" s="27"/>
      <c r="E48" s="27"/>
      <c r="F48" s="27"/>
      <c r="G48" s="27"/>
      <c r="H48" s="28"/>
      <c r="I48" s="19" t="str">
        <f>IF(O48="OK",ROUND(AVERAGE(C48:D48),0),"")</f>
      </c>
      <c r="J48" s="19" t="str">
        <f>IF(O48="OK",ROUND(AVERAGE(E48:F48),0),"")</f>
      </c>
      <c r="K48" s="20" t="str">
        <f>IF(O48="OK",0.00003927*(I48^2+J48^2)*G48,"")</f>
      </c>
      <c r="L48" s="21" t="str">
        <f>IF(O48="OK",ROUND(K48,3),"")</f>
      </c>
      <c r="M48" s="20" t="str">
        <f>IF(O48="OK",K48*H48,"")</f>
      </c>
      <c r="N48" s="21" t="str">
        <f>IF(O48="OK",ROUND(M48,3),"")</f>
      </c>
      <c r="O48" s="14" t="str">
        <f>IF(COUNTA(B48:H48)=0,"",IF(COUNT(C48:H48)&lt;&gt;6,"Не заполнено",IF(AND(C48&gt;0,D48&gt;0,E48&gt;0,F48&gt;0,G48&gt;0,H48&gt;0,C48&lt;=300,D48&lt;=300,E48&lt;=300,F48&lt;=300,G48&lt;=20,H48&lt;=100000,H48=INT(H48),G48=ROUND(G48,2),C48=ROUND(C48,3),D48=ROUND(D48,3),E48=ROUND(E48,3),F48=ROUND(F48,3),ROUND(AVERAGE(C48:D48),0)&gt;0,ROUND(AVERAGE(E48:F48),0)&gt;0),"OK","Ошибка")))</f>
      </c>
    </row>
    <row r="49" ht="28" customHeight="1">
      <c r="A49" s="2"/>
      <c r="B49" s="26"/>
      <c r="C49" s="27"/>
      <c r="D49" s="27"/>
      <c r="E49" s="27"/>
      <c r="F49" s="27"/>
      <c r="G49" s="27"/>
      <c r="H49" s="28"/>
      <c r="I49" s="19" t="str">
        <f>IF(O49="OK",ROUND(AVERAGE(C49:D49),0),"")</f>
      </c>
      <c r="J49" s="19" t="str">
        <f>IF(O49="OK",ROUND(AVERAGE(E49:F49),0),"")</f>
      </c>
      <c r="K49" s="20" t="str">
        <f>IF(O49="OK",0.00003927*(I49^2+J49^2)*G49,"")</f>
      </c>
      <c r="L49" s="21" t="str">
        <f>IF(O49="OK",ROUND(K49,3),"")</f>
      </c>
      <c r="M49" s="20" t="str">
        <f>IF(O49="OK",K49*H49,"")</f>
      </c>
      <c r="N49" s="21" t="str">
        <f>IF(O49="OK",ROUND(M49,3),"")</f>
      </c>
      <c r="O49" s="14" t="str">
        <f>IF(COUNTA(B49:H49)=0,"",IF(COUNT(C49:H49)&lt;&gt;6,"Не заполнено",IF(AND(C49&gt;0,D49&gt;0,E49&gt;0,F49&gt;0,G49&gt;0,H49&gt;0,C49&lt;=300,D49&lt;=300,E49&lt;=300,F49&lt;=300,G49&lt;=20,H49&lt;=100000,H49=INT(H49),G49=ROUND(G49,2),C49=ROUND(C49,3),D49=ROUND(D49,3),E49=ROUND(E49,3),F49=ROUND(F49,3),ROUND(AVERAGE(C49:D49),0)&gt;0,ROUND(AVERAGE(E49:F49),0)&gt;0),"OK","Ошибка")))</f>
      </c>
    </row>
    <row r="50" ht="28" customHeight="1">
      <c r="A50" s="2"/>
      <c r="B50" s="26"/>
      <c r="C50" s="27"/>
      <c r="D50" s="27"/>
      <c r="E50" s="27"/>
      <c r="F50" s="27"/>
      <c r="G50" s="27"/>
      <c r="H50" s="28"/>
      <c r="I50" s="19" t="str">
        <f>IF(O50="OK",ROUND(AVERAGE(C50:D50),0),"")</f>
      </c>
      <c r="J50" s="19" t="str">
        <f>IF(O50="OK",ROUND(AVERAGE(E50:F50),0),"")</f>
      </c>
      <c r="K50" s="20" t="str">
        <f>IF(O50="OK",0.00003927*(I50^2+J50^2)*G50,"")</f>
      </c>
      <c r="L50" s="21" t="str">
        <f>IF(O50="OK",ROUND(K50,3),"")</f>
      </c>
      <c r="M50" s="20" t="str">
        <f>IF(O50="OK",K50*H50,"")</f>
      </c>
      <c r="N50" s="21" t="str">
        <f>IF(O50="OK",ROUND(M50,3),"")</f>
      </c>
      <c r="O50" s="14" t="str">
        <f>IF(COUNTA(B50:H50)=0,"",IF(COUNT(C50:H50)&lt;&gt;6,"Не заполнено",IF(AND(C50&gt;0,D50&gt;0,E50&gt;0,F50&gt;0,G50&gt;0,H50&gt;0,C50&lt;=300,D50&lt;=300,E50&lt;=300,F50&lt;=300,G50&lt;=20,H50&lt;=100000,H50=INT(H50),G50=ROUND(G50,2),C50=ROUND(C50,3),D50=ROUND(D50,3),E50=ROUND(E50,3),F50=ROUND(F50,3),ROUND(AVERAGE(C50:D50),0)&gt;0,ROUND(AVERAGE(E50:F50),0)&gt;0),"OK","Ошибка")))</f>
      </c>
    </row>
    <row r="51" ht="28" customHeight="1">
      <c r="A51" s="2"/>
      <c r="B51" s="26"/>
      <c r="C51" s="27"/>
      <c r="D51" s="27"/>
      <c r="E51" s="27"/>
      <c r="F51" s="27"/>
      <c r="G51" s="27"/>
      <c r="H51" s="28"/>
      <c r="I51" s="19" t="str">
        <f>IF(O51="OK",ROUND(AVERAGE(C51:D51),0),"")</f>
      </c>
      <c r="J51" s="19" t="str">
        <f>IF(O51="OK",ROUND(AVERAGE(E51:F51),0),"")</f>
      </c>
      <c r="K51" s="20" t="str">
        <f>IF(O51="OK",0.00003927*(I51^2+J51^2)*G51,"")</f>
      </c>
      <c r="L51" s="21" t="str">
        <f>IF(O51="OK",ROUND(K51,3),"")</f>
      </c>
      <c r="M51" s="20" t="str">
        <f>IF(O51="OK",K51*H51,"")</f>
      </c>
      <c r="N51" s="21" t="str">
        <f>IF(O51="OK",ROUND(M51,3),"")</f>
      </c>
      <c r="O51" s="14" t="str">
        <f>IF(COUNTA(B51:H51)=0,"",IF(COUNT(C51:H51)&lt;&gt;6,"Не заполнено",IF(AND(C51&gt;0,D51&gt;0,E51&gt;0,F51&gt;0,G51&gt;0,H51&gt;0,C51&lt;=300,D51&lt;=300,E51&lt;=300,F51&lt;=300,G51&lt;=20,H51&lt;=100000,H51=INT(H51),G51=ROUND(G51,2),C51=ROUND(C51,3),D51=ROUND(D51,3),E51=ROUND(E51,3),F51=ROUND(F51,3),ROUND(AVERAGE(C51:D51),0)&gt;0,ROUND(AVERAGE(E51:F51),0)&gt;0),"OK","Ошибка")))</f>
      </c>
    </row>
    <row r="52" ht="28" customHeight="1">
      <c r="A52" s="2"/>
      <c r="B52" s="26"/>
      <c r="C52" s="27"/>
      <c r="D52" s="27"/>
      <c r="E52" s="27"/>
      <c r="F52" s="27"/>
      <c r="G52" s="27"/>
      <c r="H52" s="28"/>
      <c r="I52" s="19" t="str">
        <f>IF(O52="OK",ROUND(AVERAGE(C52:D52),0),"")</f>
      </c>
      <c r="J52" s="19" t="str">
        <f>IF(O52="OK",ROUND(AVERAGE(E52:F52),0),"")</f>
      </c>
      <c r="K52" s="20" t="str">
        <f>IF(O52="OK",0.00003927*(I52^2+J52^2)*G52,"")</f>
      </c>
      <c r="L52" s="21" t="str">
        <f>IF(O52="OK",ROUND(K52,3),"")</f>
      </c>
      <c r="M52" s="20" t="str">
        <f>IF(O52="OK",K52*H52,"")</f>
      </c>
      <c r="N52" s="21" t="str">
        <f>IF(O52="OK",ROUND(M52,3),"")</f>
      </c>
      <c r="O52" s="14" t="str">
        <f>IF(COUNTA(B52:H52)=0,"",IF(COUNT(C52:H52)&lt;&gt;6,"Не заполнено",IF(AND(C52&gt;0,D52&gt;0,E52&gt;0,F52&gt;0,G52&gt;0,H52&gt;0,C52&lt;=300,D52&lt;=300,E52&lt;=300,F52&lt;=300,G52&lt;=20,H52&lt;=100000,H52=INT(H52),G52=ROUND(G52,2),C52=ROUND(C52,3),D52=ROUND(D52,3),E52=ROUND(E52,3),F52=ROUND(F52,3),ROUND(AVERAGE(C52:D52),0)&gt;0,ROUND(AVERAGE(E52:F52),0)&gt;0),"OK","Ошибка")))</f>
      </c>
    </row>
    <row r="53" ht="28" customHeight="1">
      <c r="A53" s="2"/>
      <c r="B53" s="26"/>
      <c r="C53" s="27"/>
      <c r="D53" s="27"/>
      <c r="E53" s="27"/>
      <c r="F53" s="27"/>
      <c r="G53" s="27"/>
      <c r="H53" s="28"/>
      <c r="I53" s="19" t="str">
        <f>IF(O53="OK",ROUND(AVERAGE(C53:D53),0),"")</f>
      </c>
      <c r="J53" s="19" t="str">
        <f>IF(O53="OK",ROUND(AVERAGE(E53:F53),0),"")</f>
      </c>
      <c r="K53" s="20" t="str">
        <f>IF(O53="OK",0.00003927*(I53^2+J53^2)*G53,"")</f>
      </c>
      <c r="L53" s="21" t="str">
        <f>IF(O53="OK",ROUND(K53,3),"")</f>
      </c>
      <c r="M53" s="20" t="str">
        <f>IF(O53="OK",K53*H53,"")</f>
      </c>
      <c r="N53" s="21" t="str">
        <f>IF(O53="OK",ROUND(M53,3),"")</f>
      </c>
      <c r="O53" s="14" t="str">
        <f>IF(COUNTA(B53:H53)=0,"",IF(COUNT(C53:H53)&lt;&gt;6,"Не заполнено",IF(AND(C53&gt;0,D53&gt;0,E53&gt;0,F53&gt;0,G53&gt;0,H53&gt;0,C53&lt;=300,D53&lt;=300,E53&lt;=300,F53&lt;=300,G53&lt;=20,H53&lt;=100000,H53=INT(H53),G53=ROUND(G53,2),C53=ROUND(C53,3),D53=ROUND(D53,3),E53=ROUND(E53,3),F53=ROUND(F53,3),ROUND(AVERAGE(C53:D53),0)&gt;0,ROUND(AVERAGE(E53:F53),0)&gt;0),"OK","Ошибка")))</f>
      </c>
    </row>
    <row r="54" ht="28" customHeight="1">
      <c r="A54" s="2"/>
      <c r="B54" s="26"/>
      <c r="C54" s="27"/>
      <c r="D54" s="27"/>
      <c r="E54" s="27"/>
      <c r="F54" s="27"/>
      <c r="G54" s="27"/>
      <c r="H54" s="28"/>
      <c r="I54" s="19" t="str">
        <f>IF(O54="OK",ROUND(AVERAGE(C54:D54),0),"")</f>
      </c>
      <c r="J54" s="19" t="str">
        <f>IF(O54="OK",ROUND(AVERAGE(E54:F54),0),"")</f>
      </c>
      <c r="K54" s="20" t="str">
        <f>IF(O54="OK",0.00003927*(I54^2+J54^2)*G54,"")</f>
      </c>
      <c r="L54" s="21" t="str">
        <f>IF(O54="OK",ROUND(K54,3),"")</f>
      </c>
      <c r="M54" s="20" t="str">
        <f>IF(O54="OK",K54*H54,"")</f>
      </c>
      <c r="N54" s="21" t="str">
        <f>IF(O54="OK",ROUND(M54,3),"")</f>
      </c>
      <c r="O54" s="14" t="str">
        <f>IF(COUNTA(B54:H54)=0,"",IF(COUNT(C54:H54)&lt;&gt;6,"Не заполнено",IF(AND(C54&gt;0,D54&gt;0,E54&gt;0,F54&gt;0,G54&gt;0,H54&gt;0,C54&lt;=300,D54&lt;=300,E54&lt;=300,F54&lt;=300,G54&lt;=20,H54&lt;=100000,H54=INT(H54),G54=ROUND(G54,2),C54=ROUND(C54,3),D54=ROUND(D54,3),E54=ROUND(E54,3),F54=ROUND(F54,3),ROUND(AVERAGE(C54:D54),0)&gt;0,ROUND(AVERAGE(E54:F54),0)&gt;0),"OK","Ошибка")))</f>
      </c>
    </row>
    <row r="55" ht="28" customHeight="1">
      <c r="A55" s="2"/>
      <c r="B55" s="26"/>
      <c r="C55" s="27"/>
      <c r="D55" s="27"/>
      <c r="E55" s="27"/>
      <c r="F55" s="27"/>
      <c r="G55" s="27"/>
      <c r="H55" s="28"/>
      <c r="I55" s="19" t="str">
        <f>IF(O55="OK",ROUND(AVERAGE(C55:D55),0),"")</f>
      </c>
      <c r="J55" s="19" t="str">
        <f>IF(O55="OK",ROUND(AVERAGE(E55:F55),0),"")</f>
      </c>
      <c r="K55" s="20" t="str">
        <f>IF(O55="OK",0.00003927*(I55^2+J55^2)*G55,"")</f>
      </c>
      <c r="L55" s="21" t="str">
        <f>IF(O55="OK",ROUND(K55,3),"")</f>
      </c>
      <c r="M55" s="20" t="str">
        <f>IF(O55="OK",K55*H55,"")</f>
      </c>
      <c r="N55" s="21" t="str">
        <f>IF(O55="OK",ROUND(M55,3),"")</f>
      </c>
      <c r="O55" s="14" t="str">
        <f>IF(COUNTA(B55:H55)=0,"",IF(COUNT(C55:H55)&lt;&gt;6,"Не заполнено",IF(AND(C55&gt;0,D55&gt;0,E55&gt;0,F55&gt;0,G55&gt;0,H55&gt;0,C55&lt;=300,D55&lt;=300,E55&lt;=300,F55&lt;=300,G55&lt;=20,H55&lt;=100000,H55=INT(H55),G55=ROUND(G55,2),C55=ROUND(C55,3),D55=ROUND(D55,3),E55=ROUND(E55,3),F55=ROUND(F55,3),ROUND(AVERAGE(C55:D55),0)&gt;0,ROUND(AVERAGE(E55:F55),0)&gt;0),"OK","Ошибка")))</f>
      </c>
    </row>
    <row r="56" ht="28" customHeight="1">
      <c r="A56" s="2"/>
      <c r="B56" s="26"/>
      <c r="C56" s="27"/>
      <c r="D56" s="27"/>
      <c r="E56" s="27"/>
      <c r="F56" s="27"/>
      <c r="G56" s="27"/>
      <c r="H56" s="28"/>
      <c r="I56" s="19" t="str">
        <f>IF(O56="OK",ROUND(AVERAGE(C56:D56),0),"")</f>
      </c>
      <c r="J56" s="19" t="str">
        <f>IF(O56="OK",ROUND(AVERAGE(E56:F56),0),"")</f>
      </c>
      <c r="K56" s="20" t="str">
        <f>IF(O56="OK",0.00003927*(I56^2+J56^2)*G56,"")</f>
      </c>
      <c r="L56" s="21" t="str">
        <f>IF(O56="OK",ROUND(K56,3),"")</f>
      </c>
      <c r="M56" s="20" t="str">
        <f>IF(O56="OK",K56*H56,"")</f>
      </c>
      <c r="N56" s="21" t="str">
        <f>IF(O56="OK",ROUND(M56,3),"")</f>
      </c>
      <c r="O56" s="14" t="str">
        <f>IF(COUNTA(B56:H56)=0,"",IF(COUNT(C56:H56)&lt;&gt;6,"Не заполнено",IF(AND(C56&gt;0,D56&gt;0,E56&gt;0,F56&gt;0,G56&gt;0,H56&gt;0,C56&lt;=300,D56&lt;=300,E56&lt;=300,F56&lt;=300,G56&lt;=20,H56&lt;=100000,H56=INT(H56),G56=ROUND(G56,2),C56=ROUND(C56,3),D56=ROUND(D56,3),E56=ROUND(E56,3),F56=ROUND(F56,3),ROUND(AVERAGE(C56:D56),0)&gt;0,ROUND(AVERAGE(E56:F56),0)&gt;0),"OK","Ошибка")))</f>
      </c>
    </row>
    <row r="57" ht="28" customHeight="1">
      <c r="A57" s="2"/>
      <c r="B57" s="26"/>
      <c r="C57" s="27"/>
      <c r="D57" s="27"/>
      <c r="E57" s="27"/>
      <c r="F57" s="27"/>
      <c r="G57" s="27"/>
      <c r="H57" s="28"/>
      <c r="I57" s="19" t="str">
        <f>IF(O57="OK",ROUND(AVERAGE(C57:D57),0),"")</f>
      </c>
      <c r="J57" s="19" t="str">
        <f>IF(O57="OK",ROUND(AVERAGE(E57:F57),0),"")</f>
      </c>
      <c r="K57" s="20" t="str">
        <f>IF(O57="OK",0.00003927*(I57^2+J57^2)*G57,"")</f>
      </c>
      <c r="L57" s="21" t="str">
        <f>IF(O57="OK",ROUND(K57,3),"")</f>
      </c>
      <c r="M57" s="20" t="str">
        <f>IF(O57="OK",K57*H57,"")</f>
      </c>
      <c r="N57" s="21" t="str">
        <f>IF(O57="OK",ROUND(M57,3),"")</f>
      </c>
      <c r="O57" s="14" t="str">
        <f>IF(COUNTA(B57:H57)=0,"",IF(COUNT(C57:H57)&lt;&gt;6,"Не заполнено",IF(AND(C57&gt;0,D57&gt;0,E57&gt;0,F57&gt;0,G57&gt;0,H57&gt;0,C57&lt;=300,D57&lt;=300,E57&lt;=300,F57&lt;=300,G57&lt;=20,H57&lt;=100000,H57=INT(H57),G57=ROUND(G57,2),C57=ROUND(C57,3),D57=ROUND(D57,3),E57=ROUND(E57,3),F57=ROUND(F57,3),ROUND(AVERAGE(C57:D57),0)&gt;0,ROUND(AVERAGE(E57:F57),0)&gt;0),"OK","Ошибка")))</f>
      </c>
    </row>
    <row r="58" ht="28" customHeight="1">
      <c r="A58" s="2"/>
      <c r="B58" s="26"/>
      <c r="C58" s="27"/>
      <c r="D58" s="27"/>
      <c r="E58" s="27"/>
      <c r="F58" s="27"/>
      <c r="G58" s="27"/>
      <c r="H58" s="28"/>
      <c r="I58" s="19" t="str">
        <f>IF(O58="OK",ROUND(AVERAGE(C58:D58),0),"")</f>
      </c>
      <c r="J58" s="19" t="str">
        <f>IF(O58="OK",ROUND(AVERAGE(E58:F58),0),"")</f>
      </c>
      <c r="K58" s="20" t="str">
        <f>IF(O58="OK",0.00003927*(I58^2+J58^2)*G58,"")</f>
      </c>
      <c r="L58" s="21" t="str">
        <f>IF(O58="OK",ROUND(K58,3),"")</f>
      </c>
      <c r="M58" s="20" t="str">
        <f>IF(O58="OK",K58*H58,"")</f>
      </c>
      <c r="N58" s="21" t="str">
        <f>IF(O58="OK",ROUND(M58,3),"")</f>
      </c>
      <c r="O58" s="14" t="str">
        <f>IF(COUNTA(B58:H58)=0,"",IF(COUNT(C58:H58)&lt;&gt;6,"Не заполнено",IF(AND(C58&gt;0,D58&gt;0,E58&gt;0,F58&gt;0,G58&gt;0,H58&gt;0,C58&lt;=300,D58&lt;=300,E58&lt;=300,F58&lt;=300,G58&lt;=20,H58&lt;=100000,H58=INT(H58),G58=ROUND(G58,2),C58=ROUND(C58,3),D58=ROUND(D58,3),E58=ROUND(E58,3),F58=ROUND(F58,3),ROUND(AVERAGE(C58:D58),0)&gt;0,ROUND(AVERAGE(E58:F58),0)&gt;0),"OK","Ошибка")))</f>
      </c>
    </row>
    <row r="59" ht="28" customHeight="1">
      <c r="A59" s="2"/>
      <c r="B59" s="26"/>
      <c r="C59" s="27"/>
      <c r="D59" s="27"/>
      <c r="E59" s="27"/>
      <c r="F59" s="27"/>
      <c r="G59" s="27"/>
      <c r="H59" s="28"/>
      <c r="I59" s="19" t="str">
        <f>IF(O59="OK",ROUND(AVERAGE(C59:D59),0),"")</f>
      </c>
      <c r="J59" s="19" t="str">
        <f>IF(O59="OK",ROUND(AVERAGE(E59:F59),0),"")</f>
      </c>
      <c r="K59" s="20" t="str">
        <f>IF(O59="OK",0.00003927*(I59^2+J59^2)*G59,"")</f>
      </c>
      <c r="L59" s="21" t="str">
        <f>IF(O59="OK",ROUND(K59,3),"")</f>
      </c>
      <c r="M59" s="20" t="str">
        <f>IF(O59="OK",K59*H59,"")</f>
      </c>
      <c r="N59" s="21" t="str">
        <f>IF(O59="OK",ROUND(M59,3),"")</f>
      </c>
      <c r="O59" s="14" t="str">
        <f>IF(COUNTA(B59:H59)=0,"",IF(COUNT(C59:H59)&lt;&gt;6,"Не заполнено",IF(AND(C59&gt;0,D59&gt;0,E59&gt;0,F59&gt;0,G59&gt;0,H59&gt;0,C59&lt;=300,D59&lt;=300,E59&lt;=300,F59&lt;=300,G59&lt;=20,H59&lt;=100000,H59=INT(H59),G59=ROUND(G59,2),C59=ROUND(C59,3),D59=ROUND(D59,3),E59=ROUND(E59,3),F59=ROUND(F59,3),ROUND(AVERAGE(C59:D59),0)&gt;0,ROUND(AVERAGE(E59:F59),0)&gt;0),"OK","Ошибка")))</f>
      </c>
    </row>
    <row r="60" ht="28" customHeight="1">
      <c r="A60" s="2"/>
      <c r="B60" s="26"/>
      <c r="C60" s="27"/>
      <c r="D60" s="27"/>
      <c r="E60" s="27"/>
      <c r="F60" s="27"/>
      <c r="G60" s="27"/>
      <c r="H60" s="28"/>
      <c r="I60" s="19" t="str">
        <f>IF(O60="OK",ROUND(AVERAGE(C60:D60),0),"")</f>
      </c>
      <c r="J60" s="19" t="str">
        <f>IF(O60="OK",ROUND(AVERAGE(E60:F60),0),"")</f>
      </c>
      <c r="K60" s="20" t="str">
        <f>IF(O60="OK",0.00003927*(I60^2+J60^2)*G60,"")</f>
      </c>
      <c r="L60" s="21" t="str">
        <f>IF(O60="OK",ROUND(K60,3),"")</f>
      </c>
      <c r="M60" s="20" t="str">
        <f>IF(O60="OK",K60*H60,"")</f>
      </c>
      <c r="N60" s="21" t="str">
        <f>IF(O60="OK",ROUND(M60,3),"")</f>
      </c>
      <c r="O60" s="14" t="str">
        <f>IF(COUNTA(B60:H60)=0,"",IF(COUNT(C60:H60)&lt;&gt;6,"Не заполнено",IF(AND(C60&gt;0,D60&gt;0,E60&gt;0,F60&gt;0,G60&gt;0,H60&gt;0,C60&lt;=300,D60&lt;=300,E60&lt;=300,F60&lt;=300,G60&lt;=20,H60&lt;=100000,H60=INT(H60),G60=ROUND(G60,2),C60=ROUND(C60,3),D60=ROUND(D60,3),E60=ROUND(E60,3),F60=ROUND(F60,3),ROUND(AVERAGE(C60:D60),0)&gt;0,ROUND(AVERAGE(E60:F60),0)&gt;0),"OK","Ошибка")))</f>
      </c>
    </row>
    <row r="61" ht="28" customHeight="1">
      <c r="A61" s="2"/>
      <c r="B61" s="26"/>
      <c r="C61" s="27"/>
      <c r="D61" s="27"/>
      <c r="E61" s="27"/>
      <c r="F61" s="27"/>
      <c r="G61" s="27"/>
      <c r="H61" s="28"/>
      <c r="I61" s="19" t="str">
        <f>IF(O61="OK",ROUND(AVERAGE(C61:D61),0),"")</f>
      </c>
      <c r="J61" s="19" t="str">
        <f>IF(O61="OK",ROUND(AVERAGE(E61:F61),0),"")</f>
      </c>
      <c r="K61" s="20" t="str">
        <f>IF(O61="OK",0.00003927*(I61^2+J61^2)*G61,"")</f>
      </c>
      <c r="L61" s="21" t="str">
        <f>IF(O61="OK",ROUND(K61,3),"")</f>
      </c>
      <c r="M61" s="20" t="str">
        <f>IF(O61="OK",K61*H61,"")</f>
      </c>
      <c r="N61" s="21" t="str">
        <f>IF(O61="OK",ROUND(M61,3),"")</f>
      </c>
      <c r="O61" s="14" t="str">
        <f>IF(COUNTA(B61:H61)=0,"",IF(COUNT(C61:H61)&lt;&gt;6,"Не заполнено",IF(AND(C61&gt;0,D61&gt;0,E61&gt;0,F61&gt;0,G61&gt;0,H61&gt;0,C61&lt;=300,D61&lt;=300,E61&lt;=300,F61&lt;=300,G61&lt;=20,H61&lt;=100000,H61=INT(H61),G61=ROUND(G61,2),C61=ROUND(C61,3),D61=ROUND(D61,3),E61=ROUND(E61,3),F61=ROUND(F61,3),ROUND(AVERAGE(C61:D61),0)&gt;0,ROUND(AVERAGE(E61:F61),0)&gt;0),"OK","Ошибка")))</f>
      </c>
    </row>
    <row r="62" ht="28" customHeight="1">
      <c r="A62" s="2"/>
      <c r="B62" s="26"/>
      <c r="C62" s="27"/>
      <c r="D62" s="27"/>
      <c r="E62" s="27"/>
      <c r="F62" s="27"/>
      <c r="G62" s="27"/>
      <c r="H62" s="28"/>
      <c r="I62" s="19" t="str">
        <f>IF(O62="OK",ROUND(AVERAGE(C62:D62),0),"")</f>
      </c>
      <c r="J62" s="19" t="str">
        <f>IF(O62="OK",ROUND(AVERAGE(E62:F62),0),"")</f>
      </c>
      <c r="K62" s="20" t="str">
        <f>IF(O62="OK",0.00003927*(I62^2+J62^2)*G62,"")</f>
      </c>
      <c r="L62" s="21" t="str">
        <f>IF(O62="OK",ROUND(K62,3),"")</f>
      </c>
      <c r="M62" s="20" t="str">
        <f>IF(O62="OK",K62*H62,"")</f>
      </c>
      <c r="N62" s="21" t="str">
        <f>IF(O62="OK",ROUND(M62,3),"")</f>
      </c>
      <c r="O62" s="14" t="str">
        <f>IF(COUNTA(B62:H62)=0,"",IF(COUNT(C62:H62)&lt;&gt;6,"Не заполнено",IF(AND(C62&gt;0,D62&gt;0,E62&gt;0,F62&gt;0,G62&gt;0,H62&gt;0,C62&lt;=300,D62&lt;=300,E62&lt;=300,F62&lt;=300,G62&lt;=20,H62&lt;=100000,H62=INT(H62),G62=ROUND(G62,2),C62=ROUND(C62,3),D62=ROUND(D62,3),E62=ROUND(E62,3),F62=ROUND(F62,3),ROUND(AVERAGE(C62:D62),0)&gt;0,ROUND(AVERAGE(E62:F62),0)&gt;0),"OK","Ошибка")))</f>
      </c>
    </row>
    <row r="63" ht="28" customHeight="1">
      <c r="A63" s="2"/>
      <c r="B63" s="26"/>
      <c r="C63" s="27"/>
      <c r="D63" s="27"/>
      <c r="E63" s="27"/>
      <c r="F63" s="27"/>
      <c r="G63" s="27"/>
      <c r="H63" s="28"/>
      <c r="I63" s="19" t="str">
        <f>IF(O63="OK",ROUND(AVERAGE(C63:D63),0),"")</f>
      </c>
      <c r="J63" s="19" t="str">
        <f>IF(O63="OK",ROUND(AVERAGE(E63:F63),0),"")</f>
      </c>
      <c r="K63" s="20" t="str">
        <f>IF(O63="OK",0.00003927*(I63^2+J63^2)*G63,"")</f>
      </c>
      <c r="L63" s="21" t="str">
        <f>IF(O63="OK",ROUND(K63,3),"")</f>
      </c>
      <c r="M63" s="20" t="str">
        <f>IF(O63="OK",K63*H63,"")</f>
      </c>
      <c r="N63" s="21" t="str">
        <f>IF(O63="OK",ROUND(M63,3),"")</f>
      </c>
      <c r="O63" s="14" t="str">
        <f>IF(COUNTA(B63:H63)=0,"",IF(COUNT(C63:H63)&lt;&gt;6,"Не заполнено",IF(AND(C63&gt;0,D63&gt;0,E63&gt;0,F63&gt;0,G63&gt;0,H63&gt;0,C63&lt;=300,D63&lt;=300,E63&lt;=300,F63&lt;=300,G63&lt;=20,H63&lt;=100000,H63=INT(H63),G63=ROUND(G63,2),C63=ROUND(C63,3),D63=ROUND(D63,3),E63=ROUND(E63,3),F63=ROUND(F63,3),ROUND(AVERAGE(C63:D63),0)&gt;0,ROUND(AVERAGE(E63:F63),0)&gt;0),"OK","Ошибка")))</f>
      </c>
    </row>
    <row r="64" ht="28" customHeight="1">
      <c r="A64" s="2"/>
      <c r="B64" s="26"/>
      <c r="C64" s="27"/>
      <c r="D64" s="27"/>
      <c r="E64" s="27"/>
      <c r="F64" s="27"/>
      <c r="G64" s="27"/>
      <c r="H64" s="28"/>
      <c r="I64" s="19" t="str">
        <f>IF(O64="OK",ROUND(AVERAGE(C64:D64),0),"")</f>
      </c>
      <c r="J64" s="19" t="str">
        <f>IF(O64="OK",ROUND(AVERAGE(E64:F64),0),"")</f>
      </c>
      <c r="K64" s="20" t="str">
        <f>IF(O64="OK",0.00003927*(I64^2+J64^2)*G64,"")</f>
      </c>
      <c r="L64" s="21" t="str">
        <f>IF(O64="OK",ROUND(K64,3),"")</f>
      </c>
      <c r="M64" s="20" t="str">
        <f>IF(O64="OK",K64*H64,"")</f>
      </c>
      <c r="N64" s="21" t="str">
        <f>IF(O64="OK",ROUND(M64,3),"")</f>
      </c>
      <c r="O64" s="14" t="str">
        <f>IF(COUNTA(B64:H64)=0,"",IF(COUNT(C64:H64)&lt;&gt;6,"Не заполнено",IF(AND(C64&gt;0,D64&gt;0,E64&gt;0,F64&gt;0,G64&gt;0,H64&gt;0,C64&lt;=300,D64&lt;=300,E64&lt;=300,F64&lt;=300,G64&lt;=20,H64&lt;=100000,H64=INT(H64),G64=ROUND(G64,2),C64=ROUND(C64,3),D64=ROUND(D64,3),E64=ROUND(E64,3),F64=ROUND(F64,3),ROUND(AVERAGE(C64:D64),0)&gt;0,ROUND(AVERAGE(E64:F64),0)&gt;0),"OK","Ошибка")))</f>
      </c>
    </row>
    <row r="65" ht="28" customHeight="1">
      <c r="A65" s="2"/>
      <c r="B65" s="26"/>
      <c r="C65" s="27"/>
      <c r="D65" s="27"/>
      <c r="E65" s="27"/>
      <c r="F65" s="27"/>
      <c r="G65" s="27"/>
      <c r="H65" s="28"/>
      <c r="I65" s="19" t="str">
        <f>IF(O65="OK",ROUND(AVERAGE(C65:D65),0),"")</f>
      </c>
      <c r="J65" s="19" t="str">
        <f>IF(O65="OK",ROUND(AVERAGE(E65:F65),0),"")</f>
      </c>
      <c r="K65" s="20" t="str">
        <f>IF(O65="OK",0.00003927*(I65^2+J65^2)*G65,"")</f>
      </c>
      <c r="L65" s="21" t="str">
        <f>IF(O65="OK",ROUND(K65,3),"")</f>
      </c>
      <c r="M65" s="20" t="str">
        <f>IF(O65="OK",K65*H65,"")</f>
      </c>
      <c r="N65" s="21" t="str">
        <f>IF(O65="OK",ROUND(M65,3),"")</f>
      </c>
      <c r="O65" s="14" t="str">
        <f>IF(COUNTA(B65:H65)=0,"",IF(COUNT(C65:H65)&lt;&gt;6,"Не заполнено",IF(AND(C65&gt;0,D65&gt;0,E65&gt;0,F65&gt;0,G65&gt;0,H65&gt;0,C65&lt;=300,D65&lt;=300,E65&lt;=300,F65&lt;=300,G65&lt;=20,H65&lt;=100000,H65=INT(H65),G65=ROUND(G65,2),C65=ROUND(C65,3),D65=ROUND(D65,3),E65=ROUND(E65,3),F65=ROUND(F65,3),ROUND(AVERAGE(C65:D65),0)&gt;0,ROUND(AVERAGE(E65:F65),0)&gt;0),"OK","Ошибка")))</f>
      </c>
    </row>
    <row r="66" ht="28" customHeight="1">
      <c r="A66" s="2"/>
      <c r="B66" s="26"/>
      <c r="C66" s="27"/>
      <c r="D66" s="27"/>
      <c r="E66" s="27"/>
      <c r="F66" s="27"/>
      <c r="G66" s="27"/>
      <c r="H66" s="28"/>
      <c r="I66" s="19" t="str">
        <f>IF(O66="OK",ROUND(AVERAGE(C66:D66),0),"")</f>
      </c>
      <c r="J66" s="19" t="str">
        <f>IF(O66="OK",ROUND(AVERAGE(E66:F66),0),"")</f>
      </c>
      <c r="K66" s="20" t="str">
        <f>IF(O66="OK",0.00003927*(I66^2+J66^2)*G66,"")</f>
      </c>
      <c r="L66" s="21" t="str">
        <f>IF(O66="OK",ROUND(K66,3),"")</f>
      </c>
      <c r="M66" s="20" t="str">
        <f>IF(O66="OK",K66*H66,"")</f>
      </c>
      <c r="N66" s="21" t="str">
        <f>IF(O66="OK",ROUND(M66,3),"")</f>
      </c>
      <c r="O66" s="14" t="str">
        <f>IF(COUNTA(B66:H66)=0,"",IF(COUNT(C66:H66)&lt;&gt;6,"Не заполнено",IF(AND(C66&gt;0,D66&gt;0,E66&gt;0,F66&gt;0,G66&gt;0,H66&gt;0,C66&lt;=300,D66&lt;=300,E66&lt;=300,F66&lt;=300,G66&lt;=20,H66&lt;=100000,H66=INT(H66),G66=ROUND(G66,2),C66=ROUND(C66,3),D66=ROUND(D66,3),E66=ROUND(E66,3),F66=ROUND(F66,3),ROUND(AVERAGE(C66:D66),0)&gt;0,ROUND(AVERAGE(E66:F66),0)&gt;0),"OK","Ошибка")))</f>
      </c>
    </row>
    <row r="67" ht="28" customHeight="1">
      <c r="A67" s="2"/>
      <c r="B67" s="26"/>
      <c r="C67" s="27"/>
      <c r="D67" s="27"/>
      <c r="E67" s="27"/>
      <c r="F67" s="27"/>
      <c r="G67" s="27"/>
      <c r="H67" s="28"/>
      <c r="I67" s="19" t="str">
        <f>IF(O67="OK",ROUND(AVERAGE(C67:D67),0),"")</f>
      </c>
      <c r="J67" s="19" t="str">
        <f>IF(O67="OK",ROUND(AVERAGE(E67:F67),0),"")</f>
      </c>
      <c r="K67" s="20" t="str">
        <f>IF(O67="OK",0.00003927*(I67^2+J67^2)*G67,"")</f>
      </c>
      <c r="L67" s="21" t="str">
        <f>IF(O67="OK",ROUND(K67,3),"")</f>
      </c>
      <c r="M67" s="20" t="str">
        <f>IF(O67="OK",K67*H67,"")</f>
      </c>
      <c r="N67" s="21" t="str">
        <f>IF(O67="OK",ROUND(M67,3),"")</f>
      </c>
      <c r="O67" s="14" t="str">
        <f>IF(COUNTA(B67:H67)=0,"",IF(COUNT(C67:H67)&lt;&gt;6,"Не заполнено",IF(AND(C67&gt;0,D67&gt;0,E67&gt;0,F67&gt;0,G67&gt;0,H67&gt;0,C67&lt;=300,D67&lt;=300,E67&lt;=300,F67&lt;=300,G67&lt;=20,H67&lt;=100000,H67=INT(H67),G67=ROUND(G67,2),C67=ROUND(C67,3),D67=ROUND(D67,3),E67=ROUND(E67,3),F67=ROUND(F67,3),ROUND(AVERAGE(C67:D67),0)&gt;0,ROUND(AVERAGE(E67:F67),0)&gt;0),"OK","Ошибка")))</f>
      </c>
    </row>
    <row r="68" ht="28" customHeight="1">
      <c r="A68" s="2"/>
      <c r="B68" s="26"/>
      <c r="C68" s="27"/>
      <c r="D68" s="27"/>
      <c r="E68" s="27"/>
      <c r="F68" s="27"/>
      <c r="G68" s="27"/>
      <c r="H68" s="28"/>
      <c r="I68" s="19" t="str">
        <f>IF(O68="OK",ROUND(AVERAGE(C68:D68),0),"")</f>
      </c>
      <c r="J68" s="19" t="str">
        <f>IF(O68="OK",ROUND(AVERAGE(E68:F68),0),"")</f>
      </c>
      <c r="K68" s="20" t="str">
        <f>IF(O68="OK",0.00003927*(I68^2+J68^2)*G68,"")</f>
      </c>
      <c r="L68" s="21" t="str">
        <f>IF(O68="OK",ROUND(K68,3),"")</f>
      </c>
      <c r="M68" s="20" t="str">
        <f>IF(O68="OK",K68*H68,"")</f>
      </c>
      <c r="N68" s="21" t="str">
        <f>IF(O68="OK",ROUND(M68,3),"")</f>
      </c>
      <c r="O68" s="14" t="str">
        <f>IF(COUNTA(B68:H68)=0,"",IF(COUNT(C68:H68)&lt;&gt;6,"Не заполнено",IF(AND(C68&gt;0,D68&gt;0,E68&gt;0,F68&gt;0,G68&gt;0,H68&gt;0,C68&lt;=300,D68&lt;=300,E68&lt;=300,F68&lt;=300,G68&lt;=20,H68&lt;=100000,H68=INT(H68),G68=ROUND(G68,2),C68=ROUND(C68,3),D68=ROUND(D68,3),E68=ROUND(E68,3),F68=ROUND(F68,3),ROUND(AVERAGE(C68:D68),0)&gt;0,ROUND(AVERAGE(E68:F68),0)&gt;0),"OK","Ошибка")))</f>
      </c>
    </row>
    <row r="69" ht="28" customHeight="1">
      <c r="A69" s="2"/>
      <c r="B69" s="26"/>
      <c r="C69" s="27"/>
      <c r="D69" s="27"/>
      <c r="E69" s="27"/>
      <c r="F69" s="27"/>
      <c r="G69" s="27"/>
      <c r="H69" s="28"/>
      <c r="I69" s="19" t="str">
        <f>IF(O69="OK",ROUND(AVERAGE(C69:D69),0),"")</f>
      </c>
      <c r="J69" s="19" t="str">
        <f>IF(O69="OK",ROUND(AVERAGE(E69:F69),0),"")</f>
      </c>
      <c r="K69" s="20" t="str">
        <f>IF(O69="OK",0.00003927*(I69^2+J69^2)*G69,"")</f>
      </c>
      <c r="L69" s="21" t="str">
        <f>IF(O69="OK",ROUND(K69,3),"")</f>
      </c>
      <c r="M69" s="20" t="str">
        <f>IF(O69="OK",K69*H69,"")</f>
      </c>
      <c r="N69" s="21" t="str">
        <f>IF(O69="OK",ROUND(M69,3),"")</f>
      </c>
      <c r="O69" s="14" t="str">
        <f>IF(COUNTA(B69:H69)=0,"",IF(COUNT(C69:H69)&lt;&gt;6,"Не заполнено",IF(AND(C69&gt;0,D69&gt;0,E69&gt;0,F69&gt;0,G69&gt;0,H69&gt;0,C69&lt;=300,D69&lt;=300,E69&lt;=300,F69&lt;=300,G69&lt;=20,H69&lt;=100000,H69=INT(H69),G69=ROUND(G69,2),C69=ROUND(C69,3),D69=ROUND(D69,3),E69=ROUND(E69,3),F69=ROUND(F69,3),ROUND(AVERAGE(C69:D69),0)&gt;0,ROUND(AVERAGE(E69:F69),0)&gt;0),"OK","Ошибка")))</f>
      </c>
    </row>
    <row r="70" ht="28" customHeight="1">
      <c r="A70" s="2"/>
      <c r="B70" s="26"/>
      <c r="C70" s="27"/>
      <c r="D70" s="27"/>
      <c r="E70" s="27"/>
      <c r="F70" s="27"/>
      <c r="G70" s="27"/>
      <c r="H70" s="28"/>
      <c r="I70" s="19" t="str">
        <f>IF(O70="OK",ROUND(AVERAGE(C70:D70),0),"")</f>
      </c>
      <c r="J70" s="19" t="str">
        <f>IF(O70="OK",ROUND(AVERAGE(E70:F70),0),"")</f>
      </c>
      <c r="K70" s="20" t="str">
        <f>IF(O70="OK",0.00003927*(I70^2+J70^2)*G70,"")</f>
      </c>
      <c r="L70" s="21" t="str">
        <f>IF(O70="OK",ROUND(K70,3),"")</f>
      </c>
      <c r="M70" s="20" t="str">
        <f>IF(O70="OK",K70*H70,"")</f>
      </c>
      <c r="N70" s="21" t="str">
        <f>IF(O70="OK",ROUND(M70,3),"")</f>
      </c>
      <c r="O70" s="14" t="str">
        <f>IF(COUNTA(B70:H70)=0,"",IF(COUNT(C70:H70)&lt;&gt;6,"Не заполнено",IF(AND(C70&gt;0,D70&gt;0,E70&gt;0,F70&gt;0,G70&gt;0,H70&gt;0,C70&lt;=300,D70&lt;=300,E70&lt;=300,F70&lt;=300,G70&lt;=20,H70&lt;=100000,H70=INT(H70),G70=ROUND(G70,2),C70=ROUND(C70,3),D70=ROUND(D70,3),E70=ROUND(E70,3),F70=ROUND(F70,3),ROUND(AVERAGE(C70:D70),0)&gt;0,ROUND(AVERAGE(E70:F70),0)&gt;0),"OK","Ошибка")))</f>
      </c>
    </row>
    <row r="71" ht="28" customHeight="1">
      <c r="A71" s="2"/>
      <c r="B71" s="26"/>
      <c r="C71" s="27"/>
      <c r="D71" s="27"/>
      <c r="E71" s="27"/>
      <c r="F71" s="27"/>
      <c r="G71" s="27"/>
      <c r="H71" s="28"/>
      <c r="I71" s="19" t="str">
        <f>IF(O71="OK",ROUND(AVERAGE(C71:D71),0),"")</f>
      </c>
      <c r="J71" s="19" t="str">
        <f>IF(O71="OK",ROUND(AVERAGE(E71:F71),0),"")</f>
      </c>
      <c r="K71" s="20" t="str">
        <f>IF(O71="OK",0.00003927*(I71^2+J71^2)*G71,"")</f>
      </c>
      <c r="L71" s="21" t="str">
        <f>IF(O71="OK",ROUND(K71,3),"")</f>
      </c>
      <c r="M71" s="20" t="str">
        <f>IF(O71="OK",K71*H71,"")</f>
      </c>
      <c r="N71" s="21" t="str">
        <f>IF(O71="OK",ROUND(M71,3),"")</f>
      </c>
      <c r="O71" s="14" t="str">
        <f>IF(COUNTA(B71:H71)=0,"",IF(COUNT(C71:H71)&lt;&gt;6,"Не заполнено",IF(AND(C71&gt;0,D71&gt;0,E71&gt;0,F71&gt;0,G71&gt;0,H71&gt;0,C71&lt;=300,D71&lt;=300,E71&lt;=300,F71&lt;=300,G71&lt;=20,H71&lt;=100000,H71=INT(H71),G71=ROUND(G71,2),C71=ROUND(C71,3),D71=ROUND(D71,3),E71=ROUND(E71,3),F71=ROUND(F71,3),ROUND(AVERAGE(C71:D71),0)&gt;0,ROUND(AVERAGE(E71:F71),0)&gt;0),"OK","Ошибка")))</f>
      </c>
    </row>
    <row r="72" ht="28" customHeight="1">
      <c r="A72" s="2"/>
      <c r="B72" s="26"/>
      <c r="C72" s="27"/>
      <c r="D72" s="27"/>
      <c r="E72" s="27"/>
      <c r="F72" s="27"/>
      <c r="G72" s="27"/>
      <c r="H72" s="28"/>
      <c r="I72" s="19" t="str">
        <f>IF(O72="OK",ROUND(AVERAGE(C72:D72),0),"")</f>
      </c>
      <c r="J72" s="19" t="str">
        <f>IF(O72="OK",ROUND(AVERAGE(E72:F72),0),"")</f>
      </c>
      <c r="K72" s="20" t="str">
        <f>IF(O72="OK",0.00003927*(I72^2+J72^2)*G72,"")</f>
      </c>
      <c r="L72" s="21" t="str">
        <f>IF(O72="OK",ROUND(K72,3),"")</f>
      </c>
      <c r="M72" s="20" t="str">
        <f>IF(O72="OK",K72*H72,"")</f>
      </c>
      <c r="N72" s="21" t="str">
        <f>IF(O72="OK",ROUND(M72,3),"")</f>
      </c>
      <c r="O72" s="14" t="str">
        <f>IF(COUNTA(B72:H72)=0,"",IF(COUNT(C72:H72)&lt;&gt;6,"Не заполнено",IF(AND(C72&gt;0,D72&gt;0,E72&gt;0,F72&gt;0,G72&gt;0,H72&gt;0,C72&lt;=300,D72&lt;=300,E72&lt;=300,F72&lt;=300,G72&lt;=20,H72&lt;=100000,H72=INT(H72),G72=ROUND(G72,2),C72=ROUND(C72,3),D72=ROUND(D72,3),E72=ROUND(E72,3),F72=ROUND(F72,3),ROUND(AVERAGE(C72:D72),0)&gt;0,ROUND(AVERAGE(E72:F72),0)&gt;0),"OK","Ошибка")))</f>
      </c>
    </row>
    <row r="73" ht="28" customHeight="1">
      <c r="A73" s="2"/>
      <c r="B73" s="26"/>
      <c r="C73" s="27"/>
      <c r="D73" s="27"/>
      <c r="E73" s="27"/>
      <c r="F73" s="27"/>
      <c r="G73" s="27"/>
      <c r="H73" s="28"/>
      <c r="I73" s="19" t="str">
        <f>IF(O73="OK",ROUND(AVERAGE(C73:D73),0),"")</f>
      </c>
      <c r="J73" s="19" t="str">
        <f>IF(O73="OK",ROUND(AVERAGE(E73:F73),0),"")</f>
      </c>
      <c r="K73" s="20" t="str">
        <f>IF(O73="OK",0.00003927*(I73^2+J73^2)*G73,"")</f>
      </c>
      <c r="L73" s="21" t="str">
        <f>IF(O73="OK",ROUND(K73,3),"")</f>
      </c>
      <c r="M73" s="20" t="str">
        <f>IF(O73="OK",K73*H73,"")</f>
      </c>
      <c r="N73" s="21" t="str">
        <f>IF(O73="OK",ROUND(M73,3),"")</f>
      </c>
      <c r="O73" s="14" t="str">
        <f>IF(COUNTA(B73:H73)=0,"",IF(COUNT(C73:H73)&lt;&gt;6,"Не заполнено",IF(AND(C73&gt;0,D73&gt;0,E73&gt;0,F73&gt;0,G73&gt;0,H73&gt;0,C73&lt;=300,D73&lt;=300,E73&lt;=300,F73&lt;=300,G73&lt;=20,H73&lt;=100000,H73=INT(H73),G73=ROUND(G73,2),C73=ROUND(C73,3),D73=ROUND(D73,3),E73=ROUND(E73,3),F73=ROUND(F73,3),ROUND(AVERAGE(C73:D73),0)&gt;0,ROUND(AVERAGE(E73:F73),0)&gt;0),"OK","Ошибка")))</f>
      </c>
    </row>
    <row r="74" ht="28" customHeight="1">
      <c r="A74" s="2"/>
      <c r="B74" s="26"/>
      <c r="C74" s="27"/>
      <c r="D74" s="27"/>
      <c r="E74" s="27"/>
      <c r="F74" s="27"/>
      <c r="G74" s="27"/>
      <c r="H74" s="28"/>
      <c r="I74" s="19" t="str">
        <f>IF(O74="OK",ROUND(AVERAGE(C74:D74),0),"")</f>
      </c>
      <c r="J74" s="19" t="str">
        <f>IF(O74="OK",ROUND(AVERAGE(E74:F74),0),"")</f>
      </c>
      <c r="K74" s="20" t="str">
        <f>IF(O74="OK",0.00003927*(I74^2+J74^2)*G74,"")</f>
      </c>
      <c r="L74" s="21" t="str">
        <f>IF(O74="OK",ROUND(K74,3),"")</f>
      </c>
      <c r="M74" s="20" t="str">
        <f>IF(O74="OK",K74*H74,"")</f>
      </c>
      <c r="N74" s="21" t="str">
        <f>IF(O74="OK",ROUND(M74,3),"")</f>
      </c>
      <c r="O74" s="14" t="str">
        <f>IF(COUNTA(B74:H74)=0,"",IF(COUNT(C74:H74)&lt;&gt;6,"Не заполнено",IF(AND(C74&gt;0,D74&gt;0,E74&gt;0,F74&gt;0,G74&gt;0,H74&gt;0,C74&lt;=300,D74&lt;=300,E74&lt;=300,F74&lt;=300,G74&lt;=20,H74&lt;=100000,H74=INT(H74),G74=ROUND(G74,2),C74=ROUND(C74,3),D74=ROUND(D74,3),E74=ROUND(E74,3),F74=ROUND(F74,3),ROUND(AVERAGE(C74:D74),0)&gt;0,ROUND(AVERAGE(E74:F74),0)&gt;0),"OK","Ошибка")))</f>
      </c>
    </row>
    <row r="75" ht="28" customHeight="1">
      <c r="A75" s="2"/>
      <c r="B75" s="26"/>
      <c r="C75" s="27"/>
      <c r="D75" s="27"/>
      <c r="E75" s="27"/>
      <c r="F75" s="27"/>
      <c r="G75" s="27"/>
      <c r="H75" s="28"/>
      <c r="I75" s="19" t="str">
        <f>IF(O75="OK",ROUND(AVERAGE(C75:D75),0),"")</f>
      </c>
      <c r="J75" s="19" t="str">
        <f>IF(O75="OK",ROUND(AVERAGE(E75:F75),0),"")</f>
      </c>
      <c r="K75" s="20" t="str">
        <f>IF(O75="OK",0.00003927*(I75^2+J75^2)*G75,"")</f>
      </c>
      <c r="L75" s="21" t="str">
        <f>IF(O75="OK",ROUND(K75,3),"")</f>
      </c>
      <c r="M75" s="20" t="str">
        <f>IF(O75="OK",K75*H75,"")</f>
      </c>
      <c r="N75" s="21" t="str">
        <f>IF(O75="OK",ROUND(M75,3),"")</f>
      </c>
      <c r="O75" s="14" t="str">
        <f>IF(COUNTA(B75:H75)=0,"",IF(COUNT(C75:H75)&lt;&gt;6,"Не заполнено",IF(AND(C75&gt;0,D75&gt;0,E75&gt;0,F75&gt;0,G75&gt;0,H75&gt;0,C75&lt;=300,D75&lt;=300,E75&lt;=300,F75&lt;=300,G75&lt;=20,H75&lt;=100000,H75=INT(H75),G75=ROUND(G75,2),C75=ROUND(C75,3),D75=ROUND(D75,3),E75=ROUND(E75,3),F75=ROUND(F75,3),ROUND(AVERAGE(C75:D75),0)&gt;0,ROUND(AVERAGE(E75:F75),0)&gt;0),"OK","Ошибка")))</f>
      </c>
    </row>
    <row r="76" ht="28" customHeight="1">
      <c r="A76" s="2"/>
      <c r="B76" s="26"/>
      <c r="C76" s="27"/>
      <c r="D76" s="27"/>
      <c r="E76" s="27"/>
      <c r="F76" s="27"/>
      <c r="G76" s="27"/>
      <c r="H76" s="28"/>
      <c r="I76" s="19" t="str">
        <f>IF(O76="OK",ROUND(AVERAGE(C76:D76),0),"")</f>
      </c>
      <c r="J76" s="19" t="str">
        <f>IF(O76="OK",ROUND(AVERAGE(E76:F76),0),"")</f>
      </c>
      <c r="K76" s="20" t="str">
        <f>IF(O76="OK",0.00003927*(I76^2+J76^2)*G76,"")</f>
      </c>
      <c r="L76" s="21" t="str">
        <f>IF(O76="OK",ROUND(K76,3),"")</f>
      </c>
      <c r="M76" s="20" t="str">
        <f>IF(O76="OK",K76*H76,"")</f>
      </c>
      <c r="N76" s="21" t="str">
        <f>IF(O76="OK",ROUND(M76,3),"")</f>
      </c>
      <c r="O76" s="14" t="str">
        <f>IF(COUNTA(B76:H76)=0,"",IF(COUNT(C76:H76)&lt;&gt;6,"Не заполнено",IF(AND(C76&gt;0,D76&gt;0,E76&gt;0,F76&gt;0,G76&gt;0,H76&gt;0,C76&lt;=300,D76&lt;=300,E76&lt;=300,F76&lt;=300,G76&lt;=20,H76&lt;=100000,H76=INT(H76),G76=ROUND(G76,2),C76=ROUND(C76,3),D76=ROUND(D76,3),E76=ROUND(E76,3),F76=ROUND(F76,3),ROUND(AVERAGE(C76:D76),0)&gt;0,ROUND(AVERAGE(E76:F76),0)&gt;0),"OK","Ошибка")))</f>
      </c>
    </row>
    <row r="77" ht="28" customHeight="1">
      <c r="A77" s="2"/>
      <c r="B77" s="26"/>
      <c r="C77" s="27"/>
      <c r="D77" s="27"/>
      <c r="E77" s="27"/>
      <c r="F77" s="27"/>
      <c r="G77" s="27"/>
      <c r="H77" s="28"/>
      <c r="I77" s="19" t="str">
        <f>IF(O77="OK",ROUND(AVERAGE(C77:D77),0),"")</f>
      </c>
      <c r="J77" s="19" t="str">
        <f>IF(O77="OK",ROUND(AVERAGE(E77:F77),0),"")</f>
      </c>
      <c r="K77" s="20" t="str">
        <f>IF(O77="OK",0.00003927*(I77^2+J77^2)*G77,"")</f>
      </c>
      <c r="L77" s="21" t="str">
        <f>IF(O77="OK",ROUND(K77,3),"")</f>
      </c>
      <c r="M77" s="20" t="str">
        <f>IF(O77="OK",K77*H77,"")</f>
      </c>
      <c r="N77" s="21" t="str">
        <f>IF(O77="OK",ROUND(M77,3),"")</f>
      </c>
      <c r="O77" s="14" t="str">
        <f>IF(COUNTA(B77:H77)=0,"",IF(COUNT(C77:H77)&lt;&gt;6,"Не заполнено",IF(AND(C77&gt;0,D77&gt;0,E77&gt;0,F77&gt;0,G77&gt;0,H77&gt;0,C77&lt;=300,D77&lt;=300,E77&lt;=300,F77&lt;=300,G77&lt;=20,H77&lt;=100000,H77=INT(H77),G77=ROUND(G77,2),C77=ROUND(C77,3),D77=ROUND(D77,3),E77=ROUND(E77,3),F77=ROUND(F77,3),ROUND(AVERAGE(C77:D77),0)&gt;0,ROUND(AVERAGE(E77:F77),0)&gt;0),"OK","Ошибка")))</f>
      </c>
    </row>
    <row r="78" ht="28" customHeight="1">
      <c r="A78" s="2"/>
      <c r="B78" s="26"/>
      <c r="C78" s="27"/>
      <c r="D78" s="27"/>
      <c r="E78" s="27"/>
      <c r="F78" s="27"/>
      <c r="G78" s="27"/>
      <c r="H78" s="28"/>
      <c r="I78" s="19" t="str">
        <f>IF(O78="OK",ROUND(AVERAGE(C78:D78),0),"")</f>
      </c>
      <c r="J78" s="19" t="str">
        <f>IF(O78="OK",ROUND(AVERAGE(E78:F78),0),"")</f>
      </c>
      <c r="K78" s="20" t="str">
        <f>IF(O78="OK",0.00003927*(I78^2+J78^2)*G78,"")</f>
      </c>
      <c r="L78" s="21" t="str">
        <f>IF(O78="OK",ROUND(K78,3),"")</f>
      </c>
      <c r="M78" s="20" t="str">
        <f>IF(O78="OK",K78*H78,"")</f>
      </c>
      <c r="N78" s="21" t="str">
        <f>IF(O78="OK",ROUND(M78,3),"")</f>
      </c>
      <c r="O78" s="14" t="str">
        <f>IF(COUNTA(B78:H78)=0,"",IF(COUNT(C78:H78)&lt;&gt;6,"Не заполнено",IF(AND(C78&gt;0,D78&gt;0,E78&gt;0,F78&gt;0,G78&gt;0,H78&gt;0,C78&lt;=300,D78&lt;=300,E78&lt;=300,F78&lt;=300,G78&lt;=20,H78&lt;=100000,H78=INT(H78),G78=ROUND(G78,2),C78=ROUND(C78,3),D78=ROUND(D78,3),E78=ROUND(E78,3),F78=ROUND(F78,3),ROUND(AVERAGE(C78:D78),0)&gt;0,ROUND(AVERAGE(E78:F78),0)&gt;0),"OK","Ошибка")))</f>
      </c>
    </row>
    <row r="79" ht="28" customHeight="1">
      <c r="A79" s="2"/>
      <c r="B79" s="26"/>
      <c r="C79" s="27"/>
      <c r="D79" s="27"/>
      <c r="E79" s="27"/>
      <c r="F79" s="27"/>
      <c r="G79" s="27"/>
      <c r="H79" s="28"/>
      <c r="I79" s="19" t="str">
        <f>IF(O79="OK",ROUND(AVERAGE(C79:D79),0),"")</f>
      </c>
      <c r="J79" s="19" t="str">
        <f>IF(O79="OK",ROUND(AVERAGE(E79:F79),0),"")</f>
      </c>
      <c r="K79" s="20" t="str">
        <f>IF(O79="OK",0.00003927*(I79^2+J79^2)*G79,"")</f>
      </c>
      <c r="L79" s="21" t="str">
        <f>IF(O79="OK",ROUND(K79,3),"")</f>
      </c>
      <c r="M79" s="20" t="str">
        <f>IF(O79="OK",K79*H79,"")</f>
      </c>
      <c r="N79" s="21" t="str">
        <f>IF(O79="OK",ROUND(M79,3),"")</f>
      </c>
      <c r="O79" s="14" t="str">
        <f>IF(COUNTA(B79:H79)=0,"",IF(COUNT(C79:H79)&lt;&gt;6,"Не заполнено",IF(AND(C79&gt;0,D79&gt;0,E79&gt;0,F79&gt;0,G79&gt;0,H79&gt;0,C79&lt;=300,D79&lt;=300,E79&lt;=300,F79&lt;=300,G79&lt;=20,H79&lt;=100000,H79=INT(H79),G79=ROUND(G79,2),C79=ROUND(C79,3),D79=ROUND(D79,3),E79=ROUND(E79,3),F79=ROUND(F79,3),ROUND(AVERAGE(C79:D79),0)&gt;0,ROUND(AVERAGE(E79:F79),0)&gt;0),"OK","Ошибка")))</f>
      </c>
    </row>
    <row r="80" ht="28" customHeight="1">
      <c r="A80" s="2"/>
      <c r="B80" s="26"/>
      <c r="C80" s="27"/>
      <c r="D80" s="27"/>
      <c r="E80" s="27"/>
      <c r="F80" s="27"/>
      <c r="G80" s="27"/>
      <c r="H80" s="28"/>
      <c r="I80" s="19" t="str">
        <f>IF(O80="OK",ROUND(AVERAGE(C80:D80),0),"")</f>
      </c>
      <c r="J80" s="19" t="str">
        <f>IF(O80="OK",ROUND(AVERAGE(E80:F80),0),"")</f>
      </c>
      <c r="K80" s="20" t="str">
        <f>IF(O80="OK",0.00003927*(I80^2+J80^2)*G80,"")</f>
      </c>
      <c r="L80" s="21" t="str">
        <f>IF(O80="OK",ROUND(K80,3),"")</f>
      </c>
      <c r="M80" s="20" t="str">
        <f>IF(O80="OK",K80*H80,"")</f>
      </c>
      <c r="N80" s="21" t="str">
        <f>IF(O80="OK",ROUND(M80,3),"")</f>
      </c>
      <c r="O80" s="14" t="str">
        <f>IF(COUNTA(B80:H80)=0,"",IF(COUNT(C80:H80)&lt;&gt;6,"Не заполнено",IF(AND(C80&gt;0,D80&gt;0,E80&gt;0,F80&gt;0,G80&gt;0,H80&gt;0,C80&lt;=300,D80&lt;=300,E80&lt;=300,F80&lt;=300,G80&lt;=20,H80&lt;=100000,H80=INT(H80),G80=ROUND(G80,2),C80=ROUND(C80,3),D80=ROUND(D80,3),E80=ROUND(E80,3),F80=ROUND(F80,3),ROUND(AVERAGE(C80:D80),0)&gt;0,ROUND(AVERAGE(E80:F80),0)&gt;0),"OK","Ошибка")))</f>
      </c>
    </row>
    <row r="81" ht="28" customHeight="1">
      <c r="A81" s="2"/>
      <c r="B81" s="26"/>
      <c r="C81" s="27"/>
      <c r="D81" s="27"/>
      <c r="E81" s="27"/>
      <c r="F81" s="27"/>
      <c r="G81" s="27"/>
      <c r="H81" s="28"/>
      <c r="I81" s="19" t="str">
        <f>IF(O81="OK",ROUND(AVERAGE(C81:D81),0),"")</f>
      </c>
      <c r="J81" s="19" t="str">
        <f>IF(O81="OK",ROUND(AVERAGE(E81:F81),0),"")</f>
      </c>
      <c r="K81" s="20" t="str">
        <f>IF(O81="OK",0.00003927*(I81^2+J81^2)*G81,"")</f>
      </c>
      <c r="L81" s="21" t="str">
        <f>IF(O81="OK",ROUND(K81,3),"")</f>
      </c>
      <c r="M81" s="20" t="str">
        <f>IF(O81="OK",K81*H81,"")</f>
      </c>
      <c r="N81" s="21" t="str">
        <f>IF(O81="OK",ROUND(M81,3),"")</f>
      </c>
      <c r="O81" s="14" t="str">
        <f>IF(COUNTA(B81:H81)=0,"",IF(COUNT(C81:H81)&lt;&gt;6,"Не заполнено",IF(AND(C81&gt;0,D81&gt;0,E81&gt;0,F81&gt;0,G81&gt;0,H81&gt;0,C81&lt;=300,D81&lt;=300,E81&lt;=300,F81&lt;=300,G81&lt;=20,H81&lt;=100000,H81=INT(H81),G81=ROUND(G81,2),C81=ROUND(C81,3),D81=ROUND(D81,3),E81=ROUND(E81,3),F81=ROUND(F81,3),ROUND(AVERAGE(C81:D81),0)&gt;0,ROUND(AVERAGE(E81:F81),0)&gt;0),"OK","Ошибка")))</f>
      </c>
    </row>
    <row r="82" ht="28" customHeight="1">
      <c r="A82" s="2"/>
      <c r="B82" s="26"/>
      <c r="C82" s="27"/>
      <c r="D82" s="27"/>
      <c r="E82" s="27"/>
      <c r="F82" s="27"/>
      <c r="G82" s="27"/>
      <c r="H82" s="28"/>
      <c r="I82" s="19" t="str">
        <f>IF(O82="OK",ROUND(AVERAGE(C82:D82),0),"")</f>
      </c>
      <c r="J82" s="19" t="str">
        <f>IF(O82="OK",ROUND(AVERAGE(E82:F82),0),"")</f>
      </c>
      <c r="K82" s="20" t="str">
        <f>IF(O82="OK",0.00003927*(I82^2+J82^2)*G82,"")</f>
      </c>
      <c r="L82" s="21" t="str">
        <f>IF(O82="OK",ROUND(K82,3),"")</f>
      </c>
      <c r="M82" s="20" t="str">
        <f>IF(O82="OK",K82*H82,"")</f>
      </c>
      <c r="N82" s="21" t="str">
        <f>IF(O82="OK",ROUND(M82,3),"")</f>
      </c>
      <c r="O82" s="14" t="str">
        <f>IF(COUNTA(B82:H82)=0,"",IF(COUNT(C82:H82)&lt;&gt;6,"Не заполнено",IF(AND(C82&gt;0,D82&gt;0,E82&gt;0,F82&gt;0,G82&gt;0,H82&gt;0,C82&lt;=300,D82&lt;=300,E82&lt;=300,F82&lt;=300,G82&lt;=20,H82&lt;=100000,H82=INT(H82),G82=ROUND(G82,2),C82=ROUND(C82,3),D82=ROUND(D82,3),E82=ROUND(E82,3),F82=ROUND(F82,3),ROUND(AVERAGE(C82:D82),0)&gt;0,ROUND(AVERAGE(E82:F82),0)&gt;0),"OK","Ошибка")))</f>
      </c>
    </row>
    <row r="83" ht="28" customHeight="1">
      <c r="A83" s="2"/>
      <c r="B83" s="26"/>
      <c r="C83" s="27"/>
      <c r="D83" s="27"/>
      <c r="E83" s="27"/>
      <c r="F83" s="27"/>
      <c r="G83" s="27"/>
      <c r="H83" s="28"/>
      <c r="I83" s="19" t="str">
        <f>IF(O83="OK",ROUND(AVERAGE(C83:D83),0),"")</f>
      </c>
      <c r="J83" s="19" t="str">
        <f>IF(O83="OK",ROUND(AVERAGE(E83:F83),0),"")</f>
      </c>
      <c r="K83" s="20" t="str">
        <f>IF(O83="OK",0.00003927*(I83^2+J83^2)*G83,"")</f>
      </c>
      <c r="L83" s="21" t="str">
        <f>IF(O83="OK",ROUND(K83,3),"")</f>
      </c>
      <c r="M83" s="20" t="str">
        <f>IF(O83="OK",K83*H83,"")</f>
      </c>
      <c r="N83" s="21" t="str">
        <f>IF(O83="OK",ROUND(M83,3),"")</f>
      </c>
      <c r="O83" s="14" t="str">
        <f>IF(COUNTA(B83:H83)=0,"",IF(COUNT(C83:H83)&lt;&gt;6,"Не заполнено",IF(AND(C83&gt;0,D83&gt;0,E83&gt;0,F83&gt;0,G83&gt;0,H83&gt;0,C83&lt;=300,D83&lt;=300,E83&lt;=300,F83&lt;=300,G83&lt;=20,H83&lt;=100000,H83=INT(H83),G83=ROUND(G83,2),C83=ROUND(C83,3),D83=ROUND(D83,3),E83=ROUND(E83,3),F83=ROUND(F83,3),ROUND(AVERAGE(C83:D83),0)&gt;0,ROUND(AVERAGE(E83:F83),0)&gt;0),"OK","Ошибка")))</f>
      </c>
    </row>
    <row r="84" ht="28" customHeight="1">
      <c r="A84" s="2"/>
      <c r="B84" s="26"/>
      <c r="C84" s="27"/>
      <c r="D84" s="27"/>
      <c r="E84" s="27"/>
      <c r="F84" s="27"/>
      <c r="G84" s="27"/>
      <c r="H84" s="28"/>
      <c r="I84" s="19" t="str">
        <f>IF(O84="OK",ROUND(AVERAGE(C84:D84),0),"")</f>
      </c>
      <c r="J84" s="19" t="str">
        <f>IF(O84="OK",ROUND(AVERAGE(E84:F84),0),"")</f>
      </c>
      <c r="K84" s="20" t="str">
        <f>IF(O84="OK",0.00003927*(I84^2+J84^2)*G84,"")</f>
      </c>
      <c r="L84" s="21" t="str">
        <f>IF(O84="OK",ROUND(K84,3),"")</f>
      </c>
      <c r="M84" s="20" t="str">
        <f>IF(O84="OK",K84*H84,"")</f>
      </c>
      <c r="N84" s="21" t="str">
        <f>IF(O84="OK",ROUND(M84,3),"")</f>
      </c>
      <c r="O84" s="14" t="str">
        <f>IF(COUNTA(B84:H84)=0,"",IF(COUNT(C84:H84)&lt;&gt;6,"Не заполнено",IF(AND(C84&gt;0,D84&gt;0,E84&gt;0,F84&gt;0,G84&gt;0,H84&gt;0,C84&lt;=300,D84&lt;=300,E84&lt;=300,F84&lt;=300,G84&lt;=20,H84&lt;=100000,H84=INT(H84),G84=ROUND(G84,2),C84=ROUND(C84,3),D84=ROUND(D84,3),E84=ROUND(E84,3),F84=ROUND(F84,3),ROUND(AVERAGE(C84:D84),0)&gt;0,ROUND(AVERAGE(E84:F84),0)&gt;0),"OK","Ошибка")))</f>
      </c>
    </row>
    <row r="85" ht="28" customHeight="1">
      <c r="A85" s="2"/>
      <c r="B85" s="26"/>
      <c r="C85" s="27"/>
      <c r="D85" s="27"/>
      <c r="E85" s="27"/>
      <c r="F85" s="27"/>
      <c r="G85" s="27"/>
      <c r="H85" s="28"/>
      <c r="I85" s="19" t="str">
        <f>IF(O85="OK",ROUND(AVERAGE(C85:D85),0),"")</f>
      </c>
      <c r="J85" s="19" t="str">
        <f>IF(O85="OK",ROUND(AVERAGE(E85:F85),0),"")</f>
      </c>
      <c r="K85" s="20" t="str">
        <f>IF(O85="OK",0.00003927*(I85^2+J85^2)*G85,"")</f>
      </c>
      <c r="L85" s="21" t="str">
        <f>IF(O85="OK",ROUND(K85,3),"")</f>
      </c>
      <c r="M85" s="20" t="str">
        <f>IF(O85="OK",K85*H85,"")</f>
      </c>
      <c r="N85" s="21" t="str">
        <f>IF(O85="OK",ROUND(M85,3),"")</f>
      </c>
      <c r="O85" s="14" t="str">
        <f>IF(COUNTA(B85:H85)=0,"",IF(COUNT(C85:H85)&lt;&gt;6,"Не заполнено",IF(AND(C85&gt;0,D85&gt;0,E85&gt;0,F85&gt;0,G85&gt;0,H85&gt;0,C85&lt;=300,D85&lt;=300,E85&lt;=300,F85&lt;=300,G85&lt;=20,H85&lt;=100000,H85=INT(H85),G85=ROUND(G85,2),C85=ROUND(C85,3),D85=ROUND(D85,3),E85=ROUND(E85,3),F85=ROUND(F85,3),ROUND(AVERAGE(C85:D85),0)&gt;0,ROUND(AVERAGE(E85:F85),0)&gt;0),"OK","Ошибка")))</f>
      </c>
    </row>
    <row r="86" ht="28" customHeight="1">
      <c r="A86" s="2"/>
      <c r="B86" s="26"/>
      <c r="C86" s="27"/>
      <c r="D86" s="27"/>
      <c r="E86" s="27"/>
      <c r="F86" s="27"/>
      <c r="G86" s="27"/>
      <c r="H86" s="28"/>
      <c r="I86" s="19" t="str">
        <f>IF(O86="OK",ROUND(AVERAGE(C86:D86),0),"")</f>
      </c>
      <c r="J86" s="19" t="str">
        <f>IF(O86="OK",ROUND(AVERAGE(E86:F86),0),"")</f>
      </c>
      <c r="K86" s="20" t="str">
        <f>IF(O86="OK",0.00003927*(I86^2+J86^2)*G86,"")</f>
      </c>
      <c r="L86" s="21" t="str">
        <f>IF(O86="OK",ROUND(K86,3),"")</f>
      </c>
      <c r="M86" s="20" t="str">
        <f>IF(O86="OK",K86*H86,"")</f>
      </c>
      <c r="N86" s="21" t="str">
        <f>IF(O86="OK",ROUND(M86,3),"")</f>
      </c>
      <c r="O86" s="14" t="str">
        <f>IF(COUNTA(B86:H86)=0,"",IF(COUNT(C86:H86)&lt;&gt;6,"Не заполнено",IF(AND(C86&gt;0,D86&gt;0,E86&gt;0,F86&gt;0,G86&gt;0,H86&gt;0,C86&lt;=300,D86&lt;=300,E86&lt;=300,F86&lt;=300,G86&lt;=20,H86&lt;=100000,H86=INT(H86),G86=ROUND(G86,2),C86=ROUND(C86,3),D86=ROUND(D86,3),E86=ROUND(E86,3),F86=ROUND(F86,3),ROUND(AVERAGE(C86:D86),0)&gt;0,ROUND(AVERAGE(E86:F86),0)&gt;0),"OK","Ошибка")))</f>
      </c>
    </row>
    <row r="87" ht="28" customHeight="1">
      <c r="A87" s="2"/>
      <c r="B87" s="26"/>
      <c r="C87" s="27"/>
      <c r="D87" s="27"/>
      <c r="E87" s="27"/>
      <c r="F87" s="27"/>
      <c r="G87" s="27"/>
      <c r="H87" s="28"/>
      <c r="I87" s="19" t="str">
        <f>IF(O87="OK",ROUND(AVERAGE(C87:D87),0),"")</f>
      </c>
      <c r="J87" s="19" t="str">
        <f>IF(O87="OK",ROUND(AVERAGE(E87:F87),0),"")</f>
      </c>
      <c r="K87" s="20" t="str">
        <f>IF(O87="OK",0.00003927*(I87^2+J87^2)*G87,"")</f>
      </c>
      <c r="L87" s="21" t="str">
        <f>IF(O87="OK",ROUND(K87,3),"")</f>
      </c>
      <c r="M87" s="20" t="str">
        <f>IF(O87="OK",K87*H87,"")</f>
      </c>
      <c r="N87" s="21" t="str">
        <f>IF(O87="OK",ROUND(M87,3),"")</f>
      </c>
      <c r="O87" s="14" t="str">
        <f>IF(COUNTA(B87:H87)=0,"",IF(COUNT(C87:H87)&lt;&gt;6,"Не заполнено",IF(AND(C87&gt;0,D87&gt;0,E87&gt;0,F87&gt;0,G87&gt;0,H87&gt;0,C87&lt;=300,D87&lt;=300,E87&lt;=300,F87&lt;=300,G87&lt;=20,H87&lt;=100000,H87=INT(H87),G87=ROUND(G87,2),C87=ROUND(C87,3),D87=ROUND(D87,3),E87=ROUND(E87,3),F87=ROUND(F87,3),ROUND(AVERAGE(C87:D87),0)&gt;0,ROUND(AVERAGE(E87:F87),0)&gt;0),"OK","Ошибка")))</f>
      </c>
    </row>
    <row r="88" ht="28" customHeight="1">
      <c r="A88" s="2"/>
      <c r="B88" s="26"/>
      <c r="C88" s="27"/>
      <c r="D88" s="27"/>
      <c r="E88" s="27"/>
      <c r="F88" s="27"/>
      <c r="G88" s="27"/>
      <c r="H88" s="28"/>
      <c r="I88" s="19" t="str">
        <f>IF(O88="OK",ROUND(AVERAGE(C88:D88),0),"")</f>
      </c>
      <c r="J88" s="19" t="str">
        <f>IF(O88="OK",ROUND(AVERAGE(E88:F88),0),"")</f>
      </c>
      <c r="K88" s="20" t="str">
        <f>IF(O88="OK",0.00003927*(I88^2+J88^2)*G88,"")</f>
      </c>
      <c r="L88" s="21" t="str">
        <f>IF(O88="OK",ROUND(K88,3),"")</f>
      </c>
      <c r="M88" s="20" t="str">
        <f>IF(O88="OK",K88*H88,"")</f>
      </c>
      <c r="N88" s="21" t="str">
        <f>IF(O88="OK",ROUND(M88,3),"")</f>
      </c>
      <c r="O88" s="14" t="str">
        <f>IF(COUNTA(B88:H88)=0,"",IF(COUNT(C88:H88)&lt;&gt;6,"Не заполнено",IF(AND(C88&gt;0,D88&gt;0,E88&gt;0,F88&gt;0,G88&gt;0,H88&gt;0,C88&lt;=300,D88&lt;=300,E88&lt;=300,F88&lt;=300,G88&lt;=20,H88&lt;=100000,H88=INT(H88),G88=ROUND(G88,2),C88=ROUND(C88,3),D88=ROUND(D88,3),E88=ROUND(E88,3),F88=ROUND(F88,3),ROUND(AVERAGE(C88:D88),0)&gt;0,ROUND(AVERAGE(E88:F88),0)&gt;0),"OK","Ошибка")))</f>
      </c>
    </row>
    <row r="89" ht="28" customHeight="1">
      <c r="A89" s="2"/>
      <c r="B89" s="26"/>
      <c r="C89" s="27"/>
      <c r="D89" s="27"/>
      <c r="E89" s="27"/>
      <c r="F89" s="27"/>
      <c r="G89" s="27"/>
      <c r="H89" s="28"/>
      <c r="I89" s="19" t="str">
        <f>IF(O89="OK",ROUND(AVERAGE(C89:D89),0),"")</f>
      </c>
      <c r="J89" s="19" t="str">
        <f>IF(O89="OK",ROUND(AVERAGE(E89:F89),0),"")</f>
      </c>
      <c r="K89" s="20" t="str">
        <f>IF(O89="OK",0.00003927*(I89^2+J89^2)*G89,"")</f>
      </c>
      <c r="L89" s="21" t="str">
        <f>IF(O89="OK",ROUND(K89,3),"")</f>
      </c>
      <c r="M89" s="20" t="str">
        <f>IF(O89="OK",K89*H89,"")</f>
      </c>
      <c r="N89" s="21" t="str">
        <f>IF(O89="OK",ROUND(M89,3),"")</f>
      </c>
      <c r="O89" s="14" t="str">
        <f>IF(COUNTA(B89:H89)=0,"",IF(COUNT(C89:H89)&lt;&gt;6,"Не заполнено",IF(AND(C89&gt;0,D89&gt;0,E89&gt;0,F89&gt;0,G89&gt;0,H89&gt;0,C89&lt;=300,D89&lt;=300,E89&lt;=300,F89&lt;=300,G89&lt;=20,H89&lt;=100000,H89=INT(H89),G89=ROUND(G89,2),C89=ROUND(C89,3),D89=ROUND(D89,3),E89=ROUND(E89,3),F89=ROUND(F89,3),ROUND(AVERAGE(C89:D89),0)&gt;0,ROUND(AVERAGE(E89:F89),0)&gt;0),"OK","Ошибка")))</f>
      </c>
    </row>
    <row r="90" ht="28" customHeight="1">
      <c r="A90" s="2"/>
      <c r="B90" s="26"/>
      <c r="C90" s="27"/>
      <c r="D90" s="27"/>
      <c r="E90" s="27"/>
      <c r="F90" s="27"/>
      <c r="G90" s="27"/>
      <c r="H90" s="28"/>
      <c r="I90" s="19" t="str">
        <f>IF(O90="OK",ROUND(AVERAGE(C90:D90),0),"")</f>
      </c>
      <c r="J90" s="19" t="str">
        <f>IF(O90="OK",ROUND(AVERAGE(E90:F90),0),"")</f>
      </c>
      <c r="K90" s="20" t="str">
        <f>IF(O90="OK",0.00003927*(I90^2+J90^2)*G90,"")</f>
      </c>
      <c r="L90" s="21" t="str">
        <f>IF(O90="OK",ROUND(K90,3),"")</f>
      </c>
      <c r="M90" s="20" t="str">
        <f>IF(O90="OK",K90*H90,"")</f>
      </c>
      <c r="N90" s="21" t="str">
        <f>IF(O90="OK",ROUND(M90,3),"")</f>
      </c>
      <c r="O90" s="14" t="str">
        <f>IF(COUNTA(B90:H90)=0,"",IF(COUNT(C90:H90)&lt;&gt;6,"Не заполнено",IF(AND(C90&gt;0,D90&gt;0,E90&gt;0,F90&gt;0,G90&gt;0,H90&gt;0,C90&lt;=300,D90&lt;=300,E90&lt;=300,F90&lt;=300,G90&lt;=20,H90&lt;=100000,H90=INT(H90),G90=ROUND(G90,2),C90=ROUND(C90,3),D90=ROUND(D90,3),E90=ROUND(E90,3),F90=ROUND(F90,3),ROUND(AVERAGE(C90:D90),0)&gt;0,ROUND(AVERAGE(E90:F90),0)&gt;0),"OK","Ошибка")))</f>
      </c>
    </row>
    <row r="91" ht="28" customHeight="1">
      <c r="A91" s="2"/>
      <c r="B91" s="26"/>
      <c r="C91" s="27"/>
      <c r="D91" s="27"/>
      <c r="E91" s="27"/>
      <c r="F91" s="27"/>
      <c r="G91" s="27"/>
      <c r="H91" s="28"/>
      <c r="I91" s="19" t="str">
        <f>IF(O91="OK",ROUND(AVERAGE(C91:D91),0),"")</f>
      </c>
      <c r="J91" s="19" t="str">
        <f>IF(O91="OK",ROUND(AVERAGE(E91:F91),0),"")</f>
      </c>
      <c r="K91" s="20" t="str">
        <f>IF(O91="OK",0.00003927*(I91^2+J91^2)*G91,"")</f>
      </c>
      <c r="L91" s="21" t="str">
        <f>IF(O91="OK",ROUND(K91,3),"")</f>
      </c>
      <c r="M91" s="20" t="str">
        <f>IF(O91="OK",K91*H91,"")</f>
      </c>
      <c r="N91" s="21" t="str">
        <f>IF(O91="OK",ROUND(M91,3),"")</f>
      </c>
      <c r="O91" s="14" t="str">
        <f>IF(COUNTA(B91:H91)=0,"",IF(COUNT(C91:H91)&lt;&gt;6,"Не заполнено",IF(AND(C91&gt;0,D91&gt;0,E91&gt;0,F91&gt;0,G91&gt;0,H91&gt;0,C91&lt;=300,D91&lt;=300,E91&lt;=300,F91&lt;=300,G91&lt;=20,H91&lt;=100000,H91=INT(H91),G91=ROUND(G91,2),C91=ROUND(C91,3),D91=ROUND(D91,3),E91=ROUND(E91,3),F91=ROUND(F91,3),ROUND(AVERAGE(C91:D91),0)&gt;0,ROUND(AVERAGE(E91:F91),0)&gt;0),"OK","Ошибка")))</f>
      </c>
    </row>
    <row r="92" ht="28" customHeight="1">
      <c r="A92" s="2"/>
      <c r="B92" s="26"/>
      <c r="C92" s="27"/>
      <c r="D92" s="27"/>
      <c r="E92" s="27"/>
      <c r="F92" s="27"/>
      <c r="G92" s="27"/>
      <c r="H92" s="28"/>
      <c r="I92" s="19" t="str">
        <f>IF(O92="OK",ROUND(AVERAGE(C92:D92),0),"")</f>
      </c>
      <c r="J92" s="19" t="str">
        <f>IF(O92="OK",ROUND(AVERAGE(E92:F92),0),"")</f>
      </c>
      <c r="K92" s="20" t="str">
        <f>IF(O92="OK",0.00003927*(I92^2+J92^2)*G92,"")</f>
      </c>
      <c r="L92" s="21" t="str">
        <f>IF(O92="OK",ROUND(K92,3),"")</f>
      </c>
      <c r="M92" s="20" t="str">
        <f>IF(O92="OK",K92*H92,"")</f>
      </c>
      <c r="N92" s="21" t="str">
        <f>IF(O92="OK",ROUND(M92,3),"")</f>
      </c>
      <c r="O92" s="14" t="str">
        <f>IF(COUNTA(B92:H92)=0,"",IF(COUNT(C92:H92)&lt;&gt;6,"Не заполнено",IF(AND(C92&gt;0,D92&gt;0,E92&gt;0,F92&gt;0,G92&gt;0,H92&gt;0,C92&lt;=300,D92&lt;=300,E92&lt;=300,F92&lt;=300,G92&lt;=20,H92&lt;=100000,H92=INT(H92),G92=ROUND(G92,2),C92=ROUND(C92,3),D92=ROUND(D92,3),E92=ROUND(E92,3),F92=ROUND(F92,3),ROUND(AVERAGE(C92:D92),0)&gt;0,ROUND(AVERAGE(E92:F92),0)&gt;0),"OK","Ошибка")))</f>
      </c>
    </row>
    <row r="93" ht="28" customHeight="1">
      <c r="A93" s="2"/>
      <c r="B93" s="26"/>
      <c r="C93" s="27"/>
      <c r="D93" s="27"/>
      <c r="E93" s="27"/>
      <c r="F93" s="27"/>
      <c r="G93" s="27"/>
      <c r="H93" s="28"/>
      <c r="I93" s="19" t="str">
        <f>IF(O93="OK",ROUND(AVERAGE(C93:D93),0),"")</f>
      </c>
      <c r="J93" s="19" t="str">
        <f>IF(O93="OK",ROUND(AVERAGE(E93:F93),0),"")</f>
      </c>
      <c r="K93" s="20" t="str">
        <f>IF(O93="OK",0.00003927*(I93^2+J93^2)*G93,"")</f>
      </c>
      <c r="L93" s="21" t="str">
        <f>IF(O93="OK",ROUND(K93,3),"")</f>
      </c>
      <c r="M93" s="20" t="str">
        <f>IF(O93="OK",K93*H93,"")</f>
      </c>
      <c r="N93" s="21" t="str">
        <f>IF(O93="OK",ROUND(M93,3),"")</f>
      </c>
      <c r="O93" s="14" t="str">
        <f>IF(COUNTA(B93:H93)=0,"",IF(COUNT(C93:H93)&lt;&gt;6,"Не заполнено",IF(AND(C93&gt;0,D93&gt;0,E93&gt;0,F93&gt;0,G93&gt;0,H93&gt;0,C93&lt;=300,D93&lt;=300,E93&lt;=300,F93&lt;=300,G93&lt;=20,H93&lt;=100000,H93=INT(H93),G93=ROUND(G93,2),C93=ROUND(C93,3),D93=ROUND(D93,3),E93=ROUND(E93,3),F93=ROUND(F93,3),ROUND(AVERAGE(C93:D93),0)&gt;0,ROUND(AVERAGE(E93:F93),0)&gt;0),"OK","Ошибка")))</f>
      </c>
    </row>
    <row r="94" ht="28" customHeight="1">
      <c r="A94" s="2"/>
      <c r="B94" s="26"/>
      <c r="C94" s="27"/>
      <c r="D94" s="27"/>
      <c r="E94" s="27"/>
      <c r="F94" s="27"/>
      <c r="G94" s="27"/>
      <c r="H94" s="28"/>
      <c r="I94" s="19" t="str">
        <f>IF(O94="OK",ROUND(AVERAGE(C94:D94),0),"")</f>
      </c>
      <c r="J94" s="19" t="str">
        <f>IF(O94="OK",ROUND(AVERAGE(E94:F94),0),"")</f>
      </c>
      <c r="K94" s="20" t="str">
        <f>IF(O94="OK",0.00003927*(I94^2+J94^2)*G94,"")</f>
      </c>
      <c r="L94" s="21" t="str">
        <f>IF(O94="OK",ROUND(K94,3),"")</f>
      </c>
      <c r="M94" s="20" t="str">
        <f>IF(O94="OK",K94*H94,"")</f>
      </c>
      <c r="N94" s="21" t="str">
        <f>IF(O94="OK",ROUND(M94,3),"")</f>
      </c>
      <c r="O94" s="14" t="str">
        <f>IF(COUNTA(B94:H94)=0,"",IF(COUNT(C94:H94)&lt;&gt;6,"Не заполнено",IF(AND(C94&gt;0,D94&gt;0,E94&gt;0,F94&gt;0,G94&gt;0,H94&gt;0,C94&lt;=300,D94&lt;=300,E94&lt;=300,F94&lt;=300,G94&lt;=20,H94&lt;=100000,H94=INT(H94),G94=ROUND(G94,2),C94=ROUND(C94,3),D94=ROUND(D94,3),E94=ROUND(E94,3),F94=ROUND(F94,3),ROUND(AVERAGE(C94:D94),0)&gt;0,ROUND(AVERAGE(E94:F94),0)&gt;0),"OK","Ошибка")))</f>
      </c>
    </row>
    <row r="95" ht="28" customHeight="1">
      <c r="A95" s="2"/>
      <c r="B95" s="26"/>
      <c r="C95" s="27"/>
      <c r="D95" s="27"/>
      <c r="E95" s="27"/>
      <c r="F95" s="27"/>
      <c r="G95" s="27"/>
      <c r="H95" s="28"/>
      <c r="I95" s="19" t="str">
        <f>IF(O95="OK",ROUND(AVERAGE(C95:D95),0),"")</f>
      </c>
      <c r="J95" s="19" t="str">
        <f>IF(O95="OK",ROUND(AVERAGE(E95:F95),0),"")</f>
      </c>
      <c r="K95" s="20" t="str">
        <f>IF(O95="OK",0.00003927*(I95^2+J95^2)*G95,"")</f>
      </c>
      <c r="L95" s="21" t="str">
        <f>IF(O95="OK",ROUND(K95,3),"")</f>
      </c>
      <c r="M95" s="20" t="str">
        <f>IF(O95="OK",K95*H95,"")</f>
      </c>
      <c r="N95" s="21" t="str">
        <f>IF(O95="OK",ROUND(M95,3),"")</f>
      </c>
      <c r="O95" s="14" t="str">
        <f>IF(COUNTA(B95:H95)=0,"",IF(COUNT(C95:H95)&lt;&gt;6,"Не заполнено",IF(AND(C95&gt;0,D95&gt;0,E95&gt;0,F95&gt;0,G95&gt;0,H95&gt;0,C95&lt;=300,D95&lt;=300,E95&lt;=300,F95&lt;=300,G95&lt;=20,H95&lt;=100000,H95=INT(H95),G95=ROUND(G95,2),C95=ROUND(C95,3),D95=ROUND(D95,3),E95=ROUND(E95,3),F95=ROUND(F95,3),ROUND(AVERAGE(C95:D95),0)&gt;0,ROUND(AVERAGE(E95:F95),0)&gt;0),"OK","Ошибка")))</f>
      </c>
    </row>
    <row r="96" ht="28" customHeight="1">
      <c r="A96" s="2"/>
      <c r="B96" s="26"/>
      <c r="C96" s="27"/>
      <c r="D96" s="27"/>
      <c r="E96" s="27"/>
      <c r="F96" s="27"/>
      <c r="G96" s="27"/>
      <c r="H96" s="28"/>
      <c r="I96" s="19" t="str">
        <f>IF(O96="OK",ROUND(AVERAGE(C96:D96),0),"")</f>
      </c>
      <c r="J96" s="19" t="str">
        <f>IF(O96="OK",ROUND(AVERAGE(E96:F96),0),"")</f>
      </c>
      <c r="K96" s="20" t="str">
        <f>IF(O96="OK",0.00003927*(I96^2+J96^2)*G96,"")</f>
      </c>
      <c r="L96" s="21" t="str">
        <f>IF(O96="OK",ROUND(K96,3),"")</f>
      </c>
      <c r="M96" s="20" t="str">
        <f>IF(O96="OK",K96*H96,"")</f>
      </c>
      <c r="N96" s="21" t="str">
        <f>IF(O96="OK",ROUND(M96,3),"")</f>
      </c>
      <c r="O96" s="14" t="str">
        <f>IF(COUNTA(B96:H96)=0,"",IF(COUNT(C96:H96)&lt;&gt;6,"Не заполнено",IF(AND(C96&gt;0,D96&gt;0,E96&gt;0,F96&gt;0,G96&gt;0,H96&gt;0,C96&lt;=300,D96&lt;=300,E96&lt;=300,F96&lt;=300,G96&lt;=20,H96&lt;=100000,H96=INT(H96),G96=ROUND(G96,2),C96=ROUND(C96,3),D96=ROUND(D96,3),E96=ROUND(E96,3),F96=ROUND(F96,3),ROUND(AVERAGE(C96:D96),0)&gt;0,ROUND(AVERAGE(E96:F96),0)&gt;0),"OK","Ошибка")))</f>
      </c>
    </row>
    <row r="97" ht="28" customHeight="1">
      <c r="A97" s="2"/>
      <c r="B97" s="26"/>
      <c r="C97" s="27"/>
      <c r="D97" s="27"/>
      <c r="E97" s="27"/>
      <c r="F97" s="27"/>
      <c r="G97" s="27"/>
      <c r="H97" s="28"/>
      <c r="I97" s="19" t="str">
        <f>IF(O97="OK",ROUND(AVERAGE(C97:D97),0),"")</f>
      </c>
      <c r="J97" s="19" t="str">
        <f>IF(O97="OK",ROUND(AVERAGE(E97:F97),0),"")</f>
      </c>
      <c r="K97" s="20" t="str">
        <f>IF(O97="OK",0.00003927*(I97^2+J97^2)*G97,"")</f>
      </c>
      <c r="L97" s="21" t="str">
        <f>IF(O97="OK",ROUND(K97,3),"")</f>
      </c>
      <c r="M97" s="20" t="str">
        <f>IF(O97="OK",K97*H97,"")</f>
      </c>
      <c r="N97" s="21" t="str">
        <f>IF(O97="OK",ROUND(M97,3),"")</f>
      </c>
      <c r="O97" s="14" t="str">
        <f>IF(COUNTA(B97:H97)=0,"",IF(COUNT(C97:H97)&lt;&gt;6,"Не заполнено",IF(AND(C97&gt;0,D97&gt;0,E97&gt;0,F97&gt;0,G97&gt;0,H97&gt;0,C97&lt;=300,D97&lt;=300,E97&lt;=300,F97&lt;=300,G97&lt;=20,H97&lt;=100000,H97=INT(H97),G97=ROUND(G97,2),C97=ROUND(C97,3),D97=ROUND(D97,3),E97=ROUND(E97,3),F97=ROUND(F97,3),ROUND(AVERAGE(C97:D97),0)&gt;0,ROUND(AVERAGE(E97:F97),0)&gt;0),"OK","Ошибка")))</f>
      </c>
    </row>
    <row r="98" ht="28" customHeight="1">
      <c r="A98" s="2"/>
      <c r="B98" s="26"/>
      <c r="C98" s="27"/>
      <c r="D98" s="27"/>
      <c r="E98" s="27"/>
      <c r="F98" s="27"/>
      <c r="G98" s="27"/>
      <c r="H98" s="28"/>
      <c r="I98" s="19" t="str">
        <f>IF(O98="OK",ROUND(AVERAGE(C98:D98),0),"")</f>
      </c>
      <c r="J98" s="19" t="str">
        <f>IF(O98="OK",ROUND(AVERAGE(E98:F98),0),"")</f>
      </c>
      <c r="K98" s="20" t="str">
        <f>IF(O98="OK",0.00003927*(I98^2+J98^2)*G98,"")</f>
      </c>
      <c r="L98" s="21" t="str">
        <f>IF(O98="OK",ROUND(K98,3),"")</f>
      </c>
      <c r="M98" s="20" t="str">
        <f>IF(O98="OK",K98*H98,"")</f>
      </c>
      <c r="N98" s="21" t="str">
        <f>IF(O98="OK",ROUND(M98,3),"")</f>
      </c>
      <c r="O98" s="14" t="str">
        <f>IF(COUNTA(B98:H98)=0,"",IF(COUNT(C98:H98)&lt;&gt;6,"Не заполнено",IF(AND(C98&gt;0,D98&gt;0,E98&gt;0,F98&gt;0,G98&gt;0,H98&gt;0,C98&lt;=300,D98&lt;=300,E98&lt;=300,F98&lt;=300,G98&lt;=20,H98&lt;=100000,H98=INT(H98),G98=ROUND(G98,2),C98=ROUND(C98,3),D98=ROUND(D98,3),E98=ROUND(E98,3),F98=ROUND(F98,3),ROUND(AVERAGE(C98:D98),0)&gt;0,ROUND(AVERAGE(E98:F98),0)&gt;0),"OK","Ошибка")))</f>
      </c>
    </row>
    <row r="99" ht="28" customHeight="1">
      <c r="A99" s="2"/>
      <c r="B99" s="26"/>
      <c r="C99" s="27"/>
      <c r="D99" s="27"/>
      <c r="E99" s="27"/>
      <c r="F99" s="27"/>
      <c r="G99" s="27"/>
      <c r="H99" s="28"/>
      <c r="I99" s="19" t="str">
        <f>IF(O99="OK",ROUND(AVERAGE(C99:D99),0),"")</f>
      </c>
      <c r="J99" s="19" t="str">
        <f>IF(O99="OK",ROUND(AVERAGE(E99:F99),0),"")</f>
      </c>
      <c r="K99" s="20" t="str">
        <f>IF(O99="OK",0.00003927*(I99^2+J99^2)*G99,"")</f>
      </c>
      <c r="L99" s="21" t="str">
        <f>IF(O99="OK",ROUND(K99,3),"")</f>
      </c>
      <c r="M99" s="20" t="str">
        <f>IF(O99="OK",K99*H99,"")</f>
      </c>
      <c r="N99" s="21" t="str">
        <f>IF(O99="OK",ROUND(M99,3),"")</f>
      </c>
      <c r="O99" s="14" t="str">
        <f>IF(COUNTA(B99:H99)=0,"",IF(COUNT(C99:H99)&lt;&gt;6,"Не заполнено",IF(AND(C99&gt;0,D99&gt;0,E99&gt;0,F99&gt;0,G99&gt;0,H99&gt;0,C99&lt;=300,D99&lt;=300,E99&lt;=300,F99&lt;=300,G99&lt;=20,H99&lt;=100000,H99=INT(H99),G99=ROUND(G99,2),C99=ROUND(C99,3),D99=ROUND(D99,3),E99=ROUND(E99,3),F99=ROUND(F99,3),ROUND(AVERAGE(C99:D99),0)&gt;0,ROUND(AVERAGE(E99:F99),0)&gt;0),"OK","Ошибка")))</f>
      </c>
    </row>
    <row r="100" ht="28" customHeight="1">
      <c r="A100" s="2"/>
      <c r="B100" s="26"/>
      <c r="C100" s="27"/>
      <c r="D100" s="27"/>
      <c r="E100" s="27"/>
      <c r="F100" s="27"/>
      <c r="G100" s="27"/>
      <c r="H100" s="28"/>
      <c r="I100" s="19" t="str">
        <f>IF(O100="OK",ROUND(AVERAGE(C100:D100),0),"")</f>
      </c>
      <c r="J100" s="19" t="str">
        <f>IF(O100="OK",ROUND(AVERAGE(E100:F100),0),"")</f>
      </c>
      <c r="K100" s="20" t="str">
        <f>IF(O100="OK",0.00003927*(I100^2+J100^2)*G100,"")</f>
      </c>
      <c r="L100" s="21" t="str">
        <f>IF(O100="OK",ROUND(K100,3),"")</f>
      </c>
      <c r="M100" s="20" t="str">
        <f>IF(O100="OK",K100*H100,"")</f>
      </c>
      <c r="N100" s="21" t="str">
        <f>IF(O100="OK",ROUND(M100,3),"")</f>
      </c>
      <c r="O100" s="14" t="str">
        <f>IF(COUNTA(B100:H100)=0,"",IF(COUNT(C100:H100)&lt;&gt;6,"Не заполнено",IF(AND(C100&gt;0,D100&gt;0,E100&gt;0,F100&gt;0,G100&gt;0,H100&gt;0,C100&lt;=300,D100&lt;=300,E100&lt;=300,F100&lt;=300,G100&lt;=20,H100&lt;=100000,H100=INT(H100),G100=ROUND(G100,2),C100=ROUND(C100,3),D100=ROUND(D100,3),E100=ROUND(E100,3),F100=ROUND(F100,3),ROUND(AVERAGE(C100:D100),0)&gt;0,ROUND(AVERAGE(E100:F100),0)&gt;0),"OK","Ошибка")))</f>
      </c>
    </row>
    <row r="101" ht="28" customHeight="1">
      <c r="A101" s="2"/>
      <c r="B101" s="26"/>
      <c r="C101" s="27"/>
      <c r="D101" s="27"/>
      <c r="E101" s="27"/>
      <c r="F101" s="27"/>
      <c r="G101" s="27"/>
      <c r="H101" s="28"/>
      <c r="I101" s="19" t="str">
        <f>IF(O101="OK",ROUND(AVERAGE(C101:D101),0),"")</f>
      </c>
      <c r="J101" s="19" t="str">
        <f>IF(O101="OK",ROUND(AVERAGE(E101:F101),0),"")</f>
      </c>
      <c r="K101" s="20" t="str">
        <f>IF(O101="OK",0.00003927*(I101^2+J101^2)*G101,"")</f>
      </c>
      <c r="L101" s="21" t="str">
        <f>IF(O101="OK",ROUND(K101,3),"")</f>
      </c>
      <c r="M101" s="20" t="str">
        <f>IF(O101="OK",K101*H101,"")</f>
      </c>
      <c r="N101" s="21" t="str">
        <f>IF(O101="OK",ROUND(M101,3),"")</f>
      </c>
      <c r="O101" s="14" t="str">
        <f>IF(COUNTA(B101:H101)=0,"",IF(COUNT(C101:H101)&lt;&gt;6,"Не заполнено",IF(AND(C101&gt;0,D101&gt;0,E101&gt;0,F101&gt;0,G101&gt;0,H101&gt;0,C101&lt;=300,D101&lt;=300,E101&lt;=300,F101&lt;=300,G101&lt;=20,H101&lt;=100000,H101=INT(H101),G101=ROUND(G101,2),C101=ROUND(C101,3),D101=ROUND(D101,3),E101=ROUND(E101,3),F101=ROUND(F101,3),ROUND(AVERAGE(C101:D101),0)&gt;0,ROUND(AVERAGE(E101:F101),0)&gt;0),"OK","Ошибка")))</f>
      </c>
    </row>
    <row r="102" ht="28" customHeight="1">
      <c r="A102" s="2"/>
      <c r="B102" s="26"/>
      <c r="C102" s="27"/>
      <c r="D102" s="27"/>
      <c r="E102" s="27"/>
      <c r="F102" s="27"/>
      <c r="G102" s="27"/>
      <c r="H102" s="28"/>
      <c r="I102" s="19" t="str">
        <f>IF(O102="OK",ROUND(AVERAGE(C102:D102),0),"")</f>
      </c>
      <c r="J102" s="19" t="str">
        <f>IF(O102="OK",ROUND(AVERAGE(E102:F102),0),"")</f>
      </c>
      <c r="K102" s="20" t="str">
        <f>IF(O102="OK",0.00003927*(I102^2+J102^2)*G102,"")</f>
      </c>
      <c r="L102" s="21" t="str">
        <f>IF(O102="OK",ROUND(K102,3),"")</f>
      </c>
      <c r="M102" s="20" t="str">
        <f>IF(O102="OK",K102*H102,"")</f>
      </c>
      <c r="N102" s="21" t="str">
        <f>IF(O102="OK",ROUND(M102,3),"")</f>
      </c>
      <c r="O102" s="14" t="str">
        <f>IF(COUNTA(B102:H102)=0,"",IF(COUNT(C102:H102)&lt;&gt;6,"Не заполнено",IF(AND(C102&gt;0,D102&gt;0,E102&gt;0,F102&gt;0,G102&gt;0,H102&gt;0,C102&lt;=300,D102&lt;=300,E102&lt;=300,F102&lt;=300,G102&lt;=20,H102&lt;=100000,H102=INT(H102),G102=ROUND(G102,2),C102=ROUND(C102,3),D102=ROUND(D102,3),E102=ROUND(E102,3),F102=ROUND(F102,3),ROUND(AVERAGE(C102:D102),0)&gt;0,ROUND(AVERAGE(E102:F102),0)&gt;0),"OK","Ошибка")))</f>
      </c>
    </row>
    <row r="103" ht="28" customHeight="1">
      <c r="A103" s="2"/>
      <c r="B103" s="26"/>
      <c r="C103" s="27"/>
      <c r="D103" s="27"/>
      <c r="E103" s="27"/>
      <c r="F103" s="27"/>
      <c r="G103" s="27"/>
      <c r="H103" s="28"/>
      <c r="I103" s="19" t="str">
        <f>IF(O103="OK",ROUND(AVERAGE(C103:D103),0),"")</f>
      </c>
      <c r="J103" s="19" t="str">
        <f>IF(O103="OK",ROUND(AVERAGE(E103:F103),0),"")</f>
      </c>
      <c r="K103" s="20" t="str">
        <f>IF(O103="OK",0.00003927*(I103^2+J103^2)*G103,"")</f>
      </c>
      <c r="L103" s="21" t="str">
        <f>IF(O103="OK",ROUND(K103,3),"")</f>
      </c>
      <c r="M103" s="20" t="str">
        <f>IF(O103="OK",K103*H103,"")</f>
      </c>
      <c r="N103" s="21" t="str">
        <f>IF(O103="OK",ROUND(M103,3),"")</f>
      </c>
      <c r="O103" s="14" t="str">
        <f>IF(COUNTA(B103:H103)=0,"",IF(COUNT(C103:H103)&lt;&gt;6,"Не заполнено",IF(AND(C103&gt;0,D103&gt;0,E103&gt;0,F103&gt;0,G103&gt;0,H103&gt;0,C103&lt;=300,D103&lt;=300,E103&lt;=300,F103&lt;=300,G103&lt;=20,H103&lt;=100000,H103=INT(H103),G103=ROUND(G103,2),C103=ROUND(C103,3),D103=ROUND(D103,3),E103=ROUND(E103,3),F103=ROUND(F103,3),ROUND(AVERAGE(C103:D103),0)&gt;0,ROUND(AVERAGE(E103:F103),0)&gt;0),"OK","Ошибка")))</f>
      </c>
    </row>
    <row r="104" ht="28" customHeight="1">
      <c r="A104" s="2"/>
      <c r="B104" s="26"/>
      <c r="C104" s="27"/>
      <c r="D104" s="27"/>
      <c r="E104" s="27"/>
      <c r="F104" s="27"/>
      <c r="G104" s="27"/>
      <c r="H104" s="28"/>
      <c r="I104" s="19" t="str">
        <f>IF(O104="OK",ROUND(AVERAGE(C104:D104),0),"")</f>
      </c>
      <c r="J104" s="19" t="str">
        <f>IF(O104="OK",ROUND(AVERAGE(E104:F104),0),"")</f>
      </c>
      <c r="K104" s="20" t="str">
        <f>IF(O104="OK",0.00003927*(I104^2+J104^2)*G104,"")</f>
      </c>
      <c r="L104" s="21" t="str">
        <f>IF(O104="OK",ROUND(K104,3),"")</f>
      </c>
      <c r="M104" s="20" t="str">
        <f>IF(O104="OK",K104*H104,"")</f>
      </c>
      <c r="N104" s="21" t="str">
        <f>IF(O104="OK",ROUND(M104,3),"")</f>
      </c>
      <c r="O104" s="14" t="str">
        <f>IF(COUNTA(B104:H104)=0,"",IF(COUNT(C104:H104)&lt;&gt;6,"Не заполнено",IF(AND(C104&gt;0,D104&gt;0,E104&gt;0,F104&gt;0,G104&gt;0,H104&gt;0,C104&lt;=300,D104&lt;=300,E104&lt;=300,F104&lt;=300,G104&lt;=20,H104&lt;=100000,H104=INT(H104),G104=ROUND(G104,2),C104=ROUND(C104,3),D104=ROUND(D104,3),E104=ROUND(E104,3),F104=ROUND(F104,3),ROUND(AVERAGE(C104:D104),0)&gt;0,ROUND(AVERAGE(E104:F104),0)&gt;0),"OK","Ошибка")))</f>
      </c>
    </row>
    <row r="105" ht="28" customHeight="1">
      <c r="A105" s="2"/>
      <c r="B105" s="26"/>
      <c r="C105" s="27"/>
      <c r="D105" s="27"/>
      <c r="E105" s="27"/>
      <c r="F105" s="27"/>
      <c r="G105" s="27"/>
      <c r="H105" s="28"/>
      <c r="I105" s="19" t="str">
        <f>IF(O105="OK",ROUND(AVERAGE(C105:D105),0),"")</f>
      </c>
      <c r="J105" s="19" t="str">
        <f>IF(O105="OK",ROUND(AVERAGE(E105:F105),0),"")</f>
      </c>
      <c r="K105" s="20" t="str">
        <f>IF(O105="OK",0.00003927*(I105^2+J105^2)*G105,"")</f>
      </c>
      <c r="L105" s="21" t="str">
        <f>IF(O105="OK",ROUND(K105,3),"")</f>
      </c>
      <c r="M105" s="20" t="str">
        <f>IF(O105="OK",K105*H105,"")</f>
      </c>
      <c r="N105" s="21" t="str">
        <f>IF(O105="OK",ROUND(M105,3),"")</f>
      </c>
      <c r="O105" s="14" t="str">
        <f>IF(COUNTA(B105:H105)=0,"",IF(COUNT(C105:H105)&lt;&gt;6,"Не заполнено",IF(AND(C105&gt;0,D105&gt;0,E105&gt;0,F105&gt;0,G105&gt;0,H105&gt;0,C105&lt;=300,D105&lt;=300,E105&lt;=300,F105&lt;=300,G105&lt;=20,H105&lt;=100000,H105=INT(H105),G105=ROUND(G105,2),C105=ROUND(C105,3),D105=ROUND(D105,3),E105=ROUND(E105,3),F105=ROUND(F105,3),ROUND(AVERAGE(C105:D105),0)&gt;0,ROUND(AVERAGE(E105:F105),0)&gt;0),"OK","Ошибка")))</f>
      </c>
    </row>
    <row r="106" ht="28" customHeight="1">
      <c r="A106" s="2"/>
      <c r="B106" s="26"/>
      <c r="C106" s="27"/>
      <c r="D106" s="27"/>
      <c r="E106" s="27"/>
      <c r="F106" s="27"/>
      <c r="G106" s="27"/>
      <c r="H106" s="28"/>
      <c r="I106" s="19" t="str">
        <f>IF(O106="OK",ROUND(AVERAGE(C106:D106),0),"")</f>
      </c>
      <c r="J106" s="19" t="str">
        <f>IF(O106="OK",ROUND(AVERAGE(E106:F106),0),"")</f>
      </c>
      <c r="K106" s="20" t="str">
        <f>IF(O106="OK",0.00003927*(I106^2+J106^2)*G106,"")</f>
      </c>
      <c r="L106" s="21" t="str">
        <f>IF(O106="OK",ROUND(K106,3),"")</f>
      </c>
      <c r="M106" s="20" t="str">
        <f>IF(O106="OK",K106*H106,"")</f>
      </c>
      <c r="N106" s="21" t="str">
        <f>IF(O106="OK",ROUND(M106,3),"")</f>
      </c>
      <c r="O106" s="14" t="str">
        <f>IF(COUNTA(B106:H106)=0,"",IF(COUNT(C106:H106)&lt;&gt;6,"Не заполнено",IF(AND(C106&gt;0,D106&gt;0,E106&gt;0,F106&gt;0,G106&gt;0,H106&gt;0,C106&lt;=300,D106&lt;=300,E106&lt;=300,F106&lt;=300,G106&lt;=20,H106&lt;=100000,H106=INT(H106),G106=ROUND(G106,2),C106=ROUND(C106,3),D106=ROUND(D106,3),E106=ROUND(E106,3),F106=ROUND(F106,3),ROUND(AVERAGE(C106:D106),0)&gt;0,ROUND(AVERAGE(E106:F106),0)&gt;0),"OK","Ошибка")))</f>
      </c>
    </row>
    <row r="107" ht="28" customHeight="1">
      <c r="A107" s="2"/>
      <c r="B107" s="26"/>
      <c r="C107" s="27"/>
      <c r="D107" s="27"/>
      <c r="E107" s="27"/>
      <c r="F107" s="27"/>
      <c r="G107" s="27"/>
      <c r="H107" s="28"/>
      <c r="I107" s="19" t="str">
        <f>IF(O107="OK",ROUND(AVERAGE(C107:D107),0),"")</f>
      </c>
      <c r="J107" s="19" t="str">
        <f>IF(O107="OK",ROUND(AVERAGE(E107:F107),0),"")</f>
      </c>
      <c r="K107" s="20" t="str">
        <f>IF(O107="OK",0.00003927*(I107^2+J107^2)*G107,"")</f>
      </c>
      <c r="L107" s="21" t="str">
        <f>IF(O107="OK",ROUND(K107,3),"")</f>
      </c>
      <c r="M107" s="20" t="str">
        <f>IF(O107="OK",K107*H107,"")</f>
      </c>
      <c r="N107" s="21" t="str">
        <f>IF(O107="OK",ROUND(M107,3),"")</f>
      </c>
      <c r="O107" s="14" t="str">
        <f>IF(COUNTA(B107:H107)=0,"",IF(COUNT(C107:H107)&lt;&gt;6,"Не заполнено",IF(AND(C107&gt;0,D107&gt;0,E107&gt;0,F107&gt;0,G107&gt;0,H107&gt;0,C107&lt;=300,D107&lt;=300,E107&lt;=300,F107&lt;=300,G107&lt;=20,H107&lt;=100000,H107=INT(H107),G107=ROUND(G107,2),C107=ROUND(C107,3),D107=ROUND(D107,3),E107=ROUND(E107,3),F107=ROUND(F107,3),ROUND(AVERAGE(C107:D107),0)&gt;0,ROUND(AVERAGE(E107:F107),0)&gt;0),"OK","Ошибка")))</f>
      </c>
    </row>
    <row r="108" ht="28" customHeight="1">
      <c r="A108" s="2"/>
      <c r="B108" s="26"/>
      <c r="C108" s="27"/>
      <c r="D108" s="27"/>
      <c r="E108" s="27"/>
      <c r="F108" s="27"/>
      <c r="G108" s="27"/>
      <c r="H108" s="28"/>
      <c r="I108" s="19" t="str">
        <f>IF(O108="OK",ROUND(AVERAGE(C108:D108),0),"")</f>
      </c>
      <c r="J108" s="19" t="str">
        <f>IF(O108="OK",ROUND(AVERAGE(E108:F108),0),"")</f>
      </c>
      <c r="K108" s="20" t="str">
        <f>IF(O108="OK",0.00003927*(I108^2+J108^2)*G108,"")</f>
      </c>
      <c r="L108" s="21" t="str">
        <f>IF(O108="OK",ROUND(K108,3),"")</f>
      </c>
      <c r="M108" s="20" t="str">
        <f>IF(O108="OK",K108*H108,"")</f>
      </c>
      <c r="N108" s="21" t="str">
        <f>IF(O108="OK",ROUND(M108,3),"")</f>
      </c>
      <c r="O108" s="14" t="str">
        <f>IF(COUNTA(B108:H108)=0,"",IF(COUNT(C108:H108)&lt;&gt;6,"Не заполнено",IF(AND(C108&gt;0,D108&gt;0,E108&gt;0,F108&gt;0,G108&gt;0,H108&gt;0,C108&lt;=300,D108&lt;=300,E108&lt;=300,F108&lt;=300,G108&lt;=20,H108&lt;=100000,H108=INT(H108),G108=ROUND(G108,2),C108=ROUND(C108,3),D108=ROUND(D108,3),E108=ROUND(E108,3),F108=ROUND(F108,3),ROUND(AVERAGE(C108:D108),0)&gt;0,ROUND(AVERAGE(E108:F108),0)&gt;0),"OK","Ошибка")))</f>
      </c>
    </row>
    <row r="109" ht="28" customHeight="1">
      <c r="A109" s="2"/>
      <c r="B109" s="26"/>
      <c r="C109" s="27"/>
      <c r="D109" s="27"/>
      <c r="E109" s="27"/>
      <c r="F109" s="27"/>
      <c r="G109" s="27"/>
      <c r="H109" s="28"/>
      <c r="I109" s="19" t="str">
        <f>IF(O109="OK",ROUND(AVERAGE(C109:D109),0),"")</f>
      </c>
      <c r="J109" s="19" t="str">
        <f>IF(O109="OK",ROUND(AVERAGE(E109:F109),0),"")</f>
      </c>
      <c r="K109" s="20" t="str">
        <f>IF(O109="OK",0.00003927*(I109^2+J109^2)*G109,"")</f>
      </c>
      <c r="L109" s="21" t="str">
        <f>IF(O109="OK",ROUND(K109,3),"")</f>
      </c>
      <c r="M109" s="20" t="str">
        <f>IF(O109="OK",K109*H109,"")</f>
      </c>
      <c r="N109" s="21" t="str">
        <f>IF(O109="OK",ROUND(M109,3),"")</f>
      </c>
      <c r="O109" s="14" t="str">
        <f>IF(COUNTA(B109:H109)=0,"",IF(COUNT(C109:H109)&lt;&gt;6,"Не заполнено",IF(AND(C109&gt;0,D109&gt;0,E109&gt;0,F109&gt;0,G109&gt;0,H109&gt;0,C109&lt;=300,D109&lt;=300,E109&lt;=300,F109&lt;=300,G109&lt;=20,H109&lt;=100000,H109=INT(H109),G109=ROUND(G109,2),C109=ROUND(C109,3),D109=ROUND(D109,3),E109=ROUND(E109,3),F109=ROUND(F109,3),ROUND(AVERAGE(C109:D109),0)&gt;0,ROUND(AVERAGE(E109:F109),0)&gt;0),"OK","Ошибка")))</f>
      </c>
    </row>
    <row r="110" ht="28" customHeight="1">
      <c r="A110" s="2"/>
      <c r="B110" s="26"/>
      <c r="C110" s="27"/>
      <c r="D110" s="27"/>
      <c r="E110" s="27"/>
      <c r="F110" s="27"/>
      <c r="G110" s="27"/>
      <c r="H110" s="28"/>
      <c r="I110" s="19" t="str">
        <f>IF(O110="OK",ROUND(AVERAGE(C110:D110),0),"")</f>
      </c>
      <c r="J110" s="19" t="str">
        <f>IF(O110="OK",ROUND(AVERAGE(E110:F110),0),"")</f>
      </c>
      <c r="K110" s="20" t="str">
        <f>IF(O110="OK",0.00003927*(I110^2+J110^2)*G110,"")</f>
      </c>
      <c r="L110" s="21" t="str">
        <f>IF(O110="OK",ROUND(K110,3),"")</f>
      </c>
      <c r="M110" s="20" t="str">
        <f>IF(O110="OK",K110*H110,"")</f>
      </c>
      <c r="N110" s="21" t="str">
        <f>IF(O110="OK",ROUND(M110,3),"")</f>
      </c>
      <c r="O110" s="14" t="str">
        <f>IF(COUNTA(B110:H110)=0,"",IF(COUNT(C110:H110)&lt;&gt;6,"Не заполнено",IF(AND(C110&gt;0,D110&gt;0,E110&gt;0,F110&gt;0,G110&gt;0,H110&gt;0,C110&lt;=300,D110&lt;=300,E110&lt;=300,F110&lt;=300,G110&lt;=20,H110&lt;=100000,H110=INT(H110),G110=ROUND(G110,2),C110=ROUND(C110,3),D110=ROUND(D110,3),E110=ROUND(E110,3),F110=ROUND(F110,3),ROUND(AVERAGE(C110:D110),0)&gt;0,ROUND(AVERAGE(E110:F110),0)&gt;0),"OK","Ошибка")))</f>
      </c>
    </row>
    <row r="111" ht="28" customHeight="1">
      <c r="A111" s="2"/>
      <c r="B111" s="26"/>
      <c r="C111" s="27"/>
      <c r="D111" s="27"/>
      <c r="E111" s="27"/>
      <c r="F111" s="27"/>
      <c r="G111" s="27"/>
      <c r="H111" s="28"/>
      <c r="I111" s="19" t="str">
        <f>IF(O111="OK",ROUND(AVERAGE(C111:D111),0),"")</f>
      </c>
      <c r="J111" s="19" t="str">
        <f>IF(O111="OK",ROUND(AVERAGE(E111:F111),0),"")</f>
      </c>
      <c r="K111" s="20" t="str">
        <f>IF(O111="OK",0.00003927*(I111^2+J111^2)*G111,"")</f>
      </c>
      <c r="L111" s="21" t="str">
        <f>IF(O111="OK",ROUND(K111,3),"")</f>
      </c>
      <c r="M111" s="20" t="str">
        <f>IF(O111="OK",K111*H111,"")</f>
      </c>
      <c r="N111" s="21" t="str">
        <f>IF(O111="OK",ROUND(M111,3),"")</f>
      </c>
      <c r="O111" s="14" t="str">
        <f>IF(COUNTA(B111:H111)=0,"",IF(COUNT(C111:H111)&lt;&gt;6,"Не заполнено",IF(AND(C111&gt;0,D111&gt;0,E111&gt;0,F111&gt;0,G111&gt;0,H111&gt;0,C111&lt;=300,D111&lt;=300,E111&lt;=300,F111&lt;=300,G111&lt;=20,H111&lt;=100000,H111=INT(H111),G111=ROUND(G111,2),C111=ROUND(C111,3),D111=ROUND(D111,3),E111=ROUND(E111,3),F111=ROUND(F111,3),ROUND(AVERAGE(C111:D111),0)&gt;0,ROUND(AVERAGE(E111:F111),0)&gt;0),"OK","Ошибка")))</f>
      </c>
    </row>
    <row r="112" ht="28" customHeight="1">
      <c r="A112" s="2"/>
      <c r="B112" s="26"/>
      <c r="C112" s="27"/>
      <c r="D112" s="27"/>
      <c r="E112" s="27"/>
      <c r="F112" s="27"/>
      <c r="G112" s="27"/>
      <c r="H112" s="28"/>
      <c r="I112" s="19" t="str">
        <f>IF(O112="OK",ROUND(AVERAGE(C112:D112),0),"")</f>
      </c>
      <c r="J112" s="19" t="str">
        <f>IF(O112="OK",ROUND(AVERAGE(E112:F112),0),"")</f>
      </c>
      <c r="K112" s="20" t="str">
        <f>IF(O112="OK",0.00003927*(I112^2+J112^2)*G112,"")</f>
      </c>
      <c r="L112" s="21" t="str">
        <f>IF(O112="OK",ROUND(K112,3),"")</f>
      </c>
      <c r="M112" s="20" t="str">
        <f>IF(O112="OK",K112*H112,"")</f>
      </c>
      <c r="N112" s="21" t="str">
        <f>IF(O112="OK",ROUND(M112,3),"")</f>
      </c>
      <c r="O112" s="14" t="str">
        <f>IF(COUNTA(B112:H112)=0,"",IF(COUNT(C112:H112)&lt;&gt;6,"Не заполнено",IF(AND(C112&gt;0,D112&gt;0,E112&gt;0,F112&gt;0,G112&gt;0,H112&gt;0,C112&lt;=300,D112&lt;=300,E112&lt;=300,F112&lt;=300,G112&lt;=20,H112&lt;=100000,H112=INT(H112),G112=ROUND(G112,2),C112=ROUND(C112,3),D112=ROUND(D112,3),E112=ROUND(E112,3),F112=ROUND(F112,3),ROUND(AVERAGE(C112:D112),0)&gt;0,ROUND(AVERAGE(E112:F112),0)&gt;0),"OK","Ошибка")))</f>
      </c>
    </row>
    <row r="113" ht="28" customHeight="1">
      <c r="A113" s="2"/>
      <c r="B113" s="26"/>
      <c r="C113" s="27"/>
      <c r="D113" s="27"/>
      <c r="E113" s="27"/>
      <c r="F113" s="27"/>
      <c r="G113" s="27"/>
      <c r="H113" s="28"/>
      <c r="I113" s="19" t="str">
        <f>IF(O113="OK",ROUND(AVERAGE(C113:D113),0),"")</f>
      </c>
      <c r="J113" s="19" t="str">
        <f>IF(O113="OK",ROUND(AVERAGE(E113:F113),0),"")</f>
      </c>
      <c r="K113" s="20" t="str">
        <f>IF(O113="OK",0.00003927*(I113^2+J113^2)*G113,"")</f>
      </c>
      <c r="L113" s="21" t="str">
        <f>IF(O113="OK",ROUND(K113,3),"")</f>
      </c>
      <c r="M113" s="20" t="str">
        <f>IF(O113="OK",K113*H113,"")</f>
      </c>
      <c r="N113" s="21" t="str">
        <f>IF(O113="OK",ROUND(M113,3),"")</f>
      </c>
      <c r="O113" s="14" t="str">
        <f>IF(COUNTA(B113:H113)=0,"",IF(COUNT(C113:H113)&lt;&gt;6,"Не заполнено",IF(AND(C113&gt;0,D113&gt;0,E113&gt;0,F113&gt;0,G113&gt;0,H113&gt;0,C113&lt;=300,D113&lt;=300,E113&lt;=300,F113&lt;=300,G113&lt;=20,H113&lt;=100000,H113=INT(H113),G113=ROUND(G113,2),C113=ROUND(C113,3),D113=ROUND(D113,3),E113=ROUND(E113,3),F113=ROUND(F113,3),ROUND(AVERAGE(C113:D113),0)&gt;0,ROUND(AVERAGE(E113:F113),0)&gt;0),"OK","Ошибка")))</f>
      </c>
    </row>
    <row r="114" ht="28" customHeight="1">
      <c r="A114" s="2"/>
      <c r="B114" s="26"/>
      <c r="C114" s="27"/>
      <c r="D114" s="27"/>
      <c r="E114" s="27"/>
      <c r="F114" s="27"/>
      <c r="G114" s="27"/>
      <c r="H114" s="28"/>
      <c r="I114" s="19" t="str">
        <f>IF(O114="OK",ROUND(AVERAGE(C114:D114),0),"")</f>
      </c>
      <c r="J114" s="19" t="str">
        <f>IF(O114="OK",ROUND(AVERAGE(E114:F114),0),"")</f>
      </c>
      <c r="K114" s="20" t="str">
        <f>IF(O114="OK",0.00003927*(I114^2+J114^2)*G114,"")</f>
      </c>
      <c r="L114" s="21" t="str">
        <f>IF(O114="OK",ROUND(K114,3),"")</f>
      </c>
      <c r="M114" s="20" t="str">
        <f>IF(O114="OK",K114*H114,"")</f>
      </c>
      <c r="N114" s="21" t="str">
        <f>IF(O114="OK",ROUND(M114,3),"")</f>
      </c>
      <c r="O114" s="14" t="str">
        <f>IF(COUNTA(B114:H114)=0,"",IF(COUNT(C114:H114)&lt;&gt;6,"Не заполнено",IF(AND(C114&gt;0,D114&gt;0,E114&gt;0,F114&gt;0,G114&gt;0,H114&gt;0,C114&lt;=300,D114&lt;=300,E114&lt;=300,F114&lt;=300,G114&lt;=20,H114&lt;=100000,H114=INT(H114),G114=ROUND(G114,2),C114=ROUND(C114,3),D114=ROUND(D114,3),E114=ROUND(E114,3),F114=ROUND(F114,3),ROUND(AVERAGE(C114:D114),0)&gt;0,ROUND(AVERAGE(E114:F114),0)&gt;0),"OK","Ошибка")))</f>
      </c>
    </row>
    <row r="115" ht="28" customHeight="1">
      <c r="A115" s="2"/>
      <c r="B115" s="26"/>
      <c r="C115" s="27"/>
      <c r="D115" s="27"/>
      <c r="E115" s="27"/>
      <c r="F115" s="27"/>
      <c r="G115" s="27"/>
      <c r="H115" s="28"/>
      <c r="I115" s="19" t="str">
        <f>IF(O115="OK",ROUND(AVERAGE(C115:D115),0),"")</f>
      </c>
      <c r="J115" s="19" t="str">
        <f>IF(O115="OK",ROUND(AVERAGE(E115:F115),0),"")</f>
      </c>
      <c r="K115" s="20" t="str">
        <f>IF(O115="OK",0.00003927*(I115^2+J115^2)*G115,"")</f>
      </c>
      <c r="L115" s="21" t="str">
        <f>IF(O115="OK",ROUND(K115,3),"")</f>
      </c>
      <c r="M115" s="20" t="str">
        <f>IF(O115="OK",K115*H115,"")</f>
      </c>
      <c r="N115" s="21" t="str">
        <f>IF(O115="OK",ROUND(M115,3),"")</f>
      </c>
      <c r="O115" s="14" t="str">
        <f>IF(COUNTA(B115:H115)=0,"",IF(COUNT(C115:H115)&lt;&gt;6,"Не заполнено",IF(AND(C115&gt;0,D115&gt;0,E115&gt;0,F115&gt;0,G115&gt;0,H115&gt;0,C115&lt;=300,D115&lt;=300,E115&lt;=300,F115&lt;=300,G115&lt;=20,H115&lt;=100000,H115=INT(H115),G115=ROUND(G115,2),C115=ROUND(C115,3),D115=ROUND(D115,3),E115=ROUND(E115,3),F115=ROUND(F115,3),ROUND(AVERAGE(C115:D115),0)&gt;0,ROUND(AVERAGE(E115:F115),0)&gt;0),"OK","Ошибка")))</f>
      </c>
    </row>
    <row r="116" ht="28" customHeight="1">
      <c r="A116" s="2"/>
      <c r="B116" s="26"/>
      <c r="C116" s="27"/>
      <c r="D116" s="27"/>
      <c r="E116" s="27"/>
      <c r="F116" s="27"/>
      <c r="G116" s="27"/>
      <c r="H116" s="28"/>
      <c r="I116" s="19" t="str">
        <f>IF(O116="OK",ROUND(AVERAGE(C116:D116),0),"")</f>
      </c>
      <c r="J116" s="19" t="str">
        <f>IF(O116="OK",ROUND(AVERAGE(E116:F116),0),"")</f>
      </c>
      <c r="K116" s="20" t="str">
        <f>IF(O116="OK",0.00003927*(I116^2+J116^2)*G116,"")</f>
      </c>
      <c r="L116" s="21" t="str">
        <f>IF(O116="OK",ROUND(K116,3),"")</f>
      </c>
      <c r="M116" s="20" t="str">
        <f>IF(O116="OK",K116*H116,"")</f>
      </c>
      <c r="N116" s="21" t="str">
        <f>IF(O116="OK",ROUND(M116,3),"")</f>
      </c>
      <c r="O116" s="14" t="str">
        <f>IF(COUNTA(B116:H116)=0,"",IF(COUNT(C116:H116)&lt;&gt;6,"Не заполнено",IF(AND(C116&gt;0,D116&gt;0,E116&gt;0,F116&gt;0,G116&gt;0,H116&gt;0,C116&lt;=300,D116&lt;=300,E116&lt;=300,F116&lt;=300,G116&lt;=20,H116&lt;=100000,H116=INT(H116),G116=ROUND(G116,2),C116=ROUND(C116,3),D116=ROUND(D116,3),E116=ROUND(E116,3),F116=ROUND(F116,3),ROUND(AVERAGE(C116:D116),0)&gt;0,ROUND(AVERAGE(E116:F116),0)&gt;0),"OK","Ошибка")))</f>
      </c>
    </row>
    <row r="117" ht="28" customHeight="1">
      <c r="A117" s="2"/>
      <c r="B117" s="26"/>
      <c r="C117" s="27"/>
      <c r="D117" s="27"/>
      <c r="E117" s="27"/>
      <c r="F117" s="27"/>
      <c r="G117" s="27"/>
      <c r="H117" s="28"/>
      <c r="I117" s="19" t="str">
        <f>IF(O117="OK",ROUND(AVERAGE(C117:D117),0),"")</f>
      </c>
      <c r="J117" s="19" t="str">
        <f>IF(O117="OK",ROUND(AVERAGE(E117:F117),0),"")</f>
      </c>
      <c r="K117" s="20" t="str">
        <f>IF(O117="OK",0.00003927*(I117^2+J117^2)*G117,"")</f>
      </c>
      <c r="L117" s="21" t="str">
        <f>IF(O117="OK",ROUND(K117,3),"")</f>
      </c>
      <c r="M117" s="20" t="str">
        <f>IF(O117="OK",K117*H117,"")</f>
      </c>
      <c r="N117" s="21" t="str">
        <f>IF(O117="OK",ROUND(M117,3),"")</f>
      </c>
      <c r="O117" s="14" t="str">
        <f>IF(COUNTA(B117:H117)=0,"",IF(COUNT(C117:H117)&lt;&gt;6,"Не заполнено",IF(AND(C117&gt;0,D117&gt;0,E117&gt;0,F117&gt;0,G117&gt;0,H117&gt;0,C117&lt;=300,D117&lt;=300,E117&lt;=300,F117&lt;=300,G117&lt;=20,H117&lt;=100000,H117=INT(H117),G117=ROUND(G117,2),C117=ROUND(C117,3),D117=ROUND(D117,3),E117=ROUND(E117,3),F117=ROUND(F117,3),ROUND(AVERAGE(C117:D117),0)&gt;0,ROUND(AVERAGE(E117:F117),0)&gt;0),"OK","Ошибка")))</f>
      </c>
    </row>
    <row r="118" ht="28" customHeight="1">
      <c r="A118" s="2"/>
      <c r="B118" s="26"/>
      <c r="C118" s="27"/>
      <c r="D118" s="27"/>
      <c r="E118" s="27"/>
      <c r="F118" s="27"/>
      <c r="G118" s="27"/>
      <c r="H118" s="28"/>
      <c r="I118" s="19" t="str">
        <f>IF(O118="OK",ROUND(AVERAGE(C118:D118),0),"")</f>
      </c>
      <c r="J118" s="19" t="str">
        <f>IF(O118="OK",ROUND(AVERAGE(E118:F118),0),"")</f>
      </c>
      <c r="K118" s="20" t="str">
        <f>IF(O118="OK",0.00003927*(I118^2+J118^2)*G118,"")</f>
      </c>
      <c r="L118" s="21" t="str">
        <f>IF(O118="OK",ROUND(K118,3),"")</f>
      </c>
      <c r="M118" s="20" t="str">
        <f>IF(O118="OK",K118*H118,"")</f>
      </c>
      <c r="N118" s="21" t="str">
        <f>IF(O118="OK",ROUND(M118,3),"")</f>
      </c>
      <c r="O118" s="14" t="str">
        <f>IF(COUNTA(B118:H118)=0,"",IF(COUNT(C118:H118)&lt;&gt;6,"Не заполнено",IF(AND(C118&gt;0,D118&gt;0,E118&gt;0,F118&gt;0,G118&gt;0,H118&gt;0,C118&lt;=300,D118&lt;=300,E118&lt;=300,F118&lt;=300,G118&lt;=20,H118&lt;=100000,H118=INT(H118),G118=ROUND(G118,2),C118=ROUND(C118,3),D118=ROUND(D118,3),E118=ROUND(E118,3),F118=ROUND(F118,3),ROUND(AVERAGE(C118:D118),0)&gt;0,ROUND(AVERAGE(E118:F118),0)&gt;0),"OK","Ошибка")))</f>
      </c>
    </row>
    <row r="119" ht="28" customHeight="1">
      <c r="A119" s="2"/>
      <c r="B119" s="26"/>
      <c r="C119" s="27"/>
      <c r="D119" s="27"/>
      <c r="E119" s="27"/>
      <c r="F119" s="27"/>
      <c r="G119" s="27"/>
      <c r="H119" s="28"/>
      <c r="I119" s="19" t="str">
        <f>IF(O119="OK",ROUND(AVERAGE(C119:D119),0),"")</f>
      </c>
      <c r="J119" s="19" t="str">
        <f>IF(O119="OK",ROUND(AVERAGE(E119:F119),0),"")</f>
      </c>
      <c r="K119" s="20" t="str">
        <f>IF(O119="OK",0.00003927*(I119^2+J119^2)*G119,"")</f>
      </c>
      <c r="L119" s="21" t="str">
        <f>IF(O119="OK",ROUND(K119,3),"")</f>
      </c>
      <c r="M119" s="20" t="str">
        <f>IF(O119="OK",K119*H119,"")</f>
      </c>
      <c r="N119" s="21" t="str">
        <f>IF(O119="OK",ROUND(M119,3),"")</f>
      </c>
      <c r="O119" s="14" t="str">
        <f>IF(COUNTA(B119:H119)=0,"",IF(COUNT(C119:H119)&lt;&gt;6,"Не заполнено",IF(AND(C119&gt;0,D119&gt;0,E119&gt;0,F119&gt;0,G119&gt;0,H119&gt;0,C119&lt;=300,D119&lt;=300,E119&lt;=300,F119&lt;=300,G119&lt;=20,H119&lt;=100000,H119=INT(H119),G119=ROUND(G119,2),C119=ROUND(C119,3),D119=ROUND(D119,3),E119=ROUND(E119,3),F119=ROUND(F119,3),ROUND(AVERAGE(C119:D119),0)&gt;0,ROUND(AVERAGE(E119:F119),0)&gt;0),"OK","Ошибка")))</f>
      </c>
    </row>
    <row r="120" ht="28" customHeight="1">
      <c r="A120" s="2"/>
      <c r="B120" s="26"/>
      <c r="C120" s="27"/>
      <c r="D120" s="27"/>
      <c r="E120" s="27"/>
      <c r="F120" s="27"/>
      <c r="G120" s="27"/>
      <c r="H120" s="28"/>
      <c r="I120" s="19" t="str">
        <f>IF(O120="OK",ROUND(AVERAGE(C120:D120),0),"")</f>
      </c>
      <c r="J120" s="19" t="str">
        <f>IF(O120="OK",ROUND(AVERAGE(E120:F120),0),"")</f>
      </c>
      <c r="K120" s="20" t="str">
        <f>IF(O120="OK",0.00003927*(I120^2+J120^2)*G120,"")</f>
      </c>
      <c r="L120" s="21" t="str">
        <f>IF(O120="OK",ROUND(K120,3),"")</f>
      </c>
      <c r="M120" s="20" t="str">
        <f>IF(O120="OK",K120*H120,"")</f>
      </c>
      <c r="N120" s="21" t="str">
        <f>IF(O120="OK",ROUND(M120,3),"")</f>
      </c>
      <c r="O120" s="14" t="str">
        <f>IF(COUNTA(B120:H120)=0,"",IF(COUNT(C120:H120)&lt;&gt;6,"Не заполнено",IF(AND(C120&gt;0,D120&gt;0,E120&gt;0,F120&gt;0,G120&gt;0,H120&gt;0,C120&lt;=300,D120&lt;=300,E120&lt;=300,F120&lt;=300,G120&lt;=20,H120&lt;=100000,H120=INT(H120),G120=ROUND(G120,2),C120=ROUND(C120,3),D120=ROUND(D120,3),E120=ROUND(E120,3),F120=ROUND(F120,3),ROUND(AVERAGE(C120:D120),0)&gt;0,ROUND(AVERAGE(E120:F120),0)&gt;0),"OK","Ошибка")))</f>
      </c>
    </row>
    <row r="121" ht="28" customHeight="1">
      <c r="A121" s="2"/>
      <c r="B121" s="26"/>
      <c r="C121" s="27"/>
      <c r="D121" s="27"/>
      <c r="E121" s="27"/>
      <c r="F121" s="27"/>
      <c r="G121" s="27"/>
      <c r="H121" s="28"/>
      <c r="I121" s="19" t="str">
        <f>IF(O121="OK",ROUND(AVERAGE(C121:D121),0),"")</f>
      </c>
      <c r="J121" s="19" t="str">
        <f>IF(O121="OK",ROUND(AVERAGE(E121:F121),0),"")</f>
      </c>
      <c r="K121" s="20" t="str">
        <f>IF(O121="OK",0.00003927*(I121^2+J121^2)*G121,"")</f>
      </c>
      <c r="L121" s="21" t="str">
        <f>IF(O121="OK",ROUND(K121,3),"")</f>
      </c>
      <c r="M121" s="20" t="str">
        <f>IF(O121="OK",K121*H121,"")</f>
      </c>
      <c r="N121" s="21" t="str">
        <f>IF(O121="OK",ROUND(M121,3),"")</f>
      </c>
      <c r="O121" s="14" t="str">
        <f>IF(COUNTA(B121:H121)=0,"",IF(COUNT(C121:H121)&lt;&gt;6,"Не заполнено",IF(AND(C121&gt;0,D121&gt;0,E121&gt;0,F121&gt;0,G121&gt;0,H121&gt;0,C121&lt;=300,D121&lt;=300,E121&lt;=300,F121&lt;=300,G121&lt;=20,H121&lt;=100000,H121=INT(H121),G121=ROUND(G121,2),C121=ROUND(C121,3),D121=ROUND(D121,3),E121=ROUND(E121,3),F121=ROUND(F121,3),ROUND(AVERAGE(C121:D121),0)&gt;0,ROUND(AVERAGE(E121:F121),0)&gt;0),"OK","Ошибка")))</f>
      </c>
    </row>
    <row r="122" ht="28" customHeight="1">
      <c r="A122" s="2"/>
      <c r="B122" s="26"/>
      <c r="C122" s="27"/>
      <c r="D122" s="27"/>
      <c r="E122" s="27"/>
      <c r="F122" s="27"/>
      <c r="G122" s="27"/>
      <c r="H122" s="28"/>
      <c r="I122" s="19" t="str">
        <f>IF(O122="OK",ROUND(AVERAGE(C122:D122),0),"")</f>
      </c>
      <c r="J122" s="19" t="str">
        <f>IF(O122="OK",ROUND(AVERAGE(E122:F122),0),"")</f>
      </c>
      <c r="K122" s="20" t="str">
        <f>IF(O122="OK",0.00003927*(I122^2+J122^2)*G122,"")</f>
      </c>
      <c r="L122" s="21" t="str">
        <f>IF(O122="OK",ROUND(K122,3),"")</f>
      </c>
      <c r="M122" s="20" t="str">
        <f>IF(O122="OK",K122*H122,"")</f>
      </c>
      <c r="N122" s="21" t="str">
        <f>IF(O122="OK",ROUND(M122,3),"")</f>
      </c>
      <c r="O122" s="14" t="str">
        <f>IF(COUNTA(B122:H122)=0,"",IF(COUNT(C122:H122)&lt;&gt;6,"Не заполнено",IF(AND(C122&gt;0,D122&gt;0,E122&gt;0,F122&gt;0,G122&gt;0,H122&gt;0,C122&lt;=300,D122&lt;=300,E122&lt;=300,F122&lt;=300,G122&lt;=20,H122&lt;=100000,H122=INT(H122),G122=ROUND(G122,2),C122=ROUND(C122,3),D122=ROUND(D122,3),E122=ROUND(E122,3),F122=ROUND(F122,3),ROUND(AVERAGE(C122:D122),0)&gt;0,ROUND(AVERAGE(E122:F122),0)&gt;0),"OK","Ошибка")))</f>
      </c>
    </row>
    <row r="123" ht="28" customHeight="1">
      <c r="A123" s="2"/>
      <c r="B123" s="26"/>
      <c r="C123" s="27"/>
      <c r="D123" s="27"/>
      <c r="E123" s="27"/>
      <c r="F123" s="27"/>
      <c r="G123" s="27"/>
      <c r="H123" s="28"/>
      <c r="I123" s="19" t="str">
        <f>IF(O123="OK",ROUND(AVERAGE(C123:D123),0),"")</f>
      </c>
      <c r="J123" s="19" t="str">
        <f>IF(O123="OK",ROUND(AVERAGE(E123:F123),0),"")</f>
      </c>
      <c r="K123" s="20" t="str">
        <f>IF(O123="OK",0.00003927*(I123^2+J123^2)*G123,"")</f>
      </c>
      <c r="L123" s="21" t="str">
        <f>IF(O123="OK",ROUND(K123,3),"")</f>
      </c>
      <c r="M123" s="20" t="str">
        <f>IF(O123="OK",K123*H123,"")</f>
      </c>
      <c r="N123" s="21" t="str">
        <f>IF(O123="OK",ROUND(M123,3),"")</f>
      </c>
      <c r="O123" s="14" t="str">
        <f>IF(COUNTA(B123:H123)=0,"",IF(COUNT(C123:H123)&lt;&gt;6,"Не заполнено",IF(AND(C123&gt;0,D123&gt;0,E123&gt;0,F123&gt;0,G123&gt;0,H123&gt;0,C123&lt;=300,D123&lt;=300,E123&lt;=300,F123&lt;=300,G123&lt;=20,H123&lt;=100000,H123=INT(H123),G123=ROUND(G123,2),C123=ROUND(C123,3),D123=ROUND(D123,3),E123=ROUND(E123,3),F123=ROUND(F123,3),ROUND(AVERAGE(C123:D123),0)&gt;0,ROUND(AVERAGE(E123:F123),0)&gt;0),"OK","Ошибка")))</f>
      </c>
    </row>
    <row r="124" ht="28" customHeight="1">
      <c r="A124" s="2"/>
      <c r="B124" s="26"/>
      <c r="C124" s="27"/>
      <c r="D124" s="27"/>
      <c r="E124" s="27"/>
      <c r="F124" s="27"/>
      <c r="G124" s="27"/>
      <c r="H124" s="28"/>
      <c r="I124" s="19" t="str">
        <f>IF(O124="OK",ROUND(AVERAGE(C124:D124),0),"")</f>
      </c>
      <c r="J124" s="19" t="str">
        <f>IF(O124="OK",ROUND(AVERAGE(E124:F124),0),"")</f>
      </c>
      <c r="K124" s="20" t="str">
        <f>IF(O124="OK",0.00003927*(I124^2+J124^2)*G124,"")</f>
      </c>
      <c r="L124" s="21" t="str">
        <f>IF(O124="OK",ROUND(K124,3),"")</f>
      </c>
      <c r="M124" s="20" t="str">
        <f>IF(O124="OK",K124*H124,"")</f>
      </c>
      <c r="N124" s="21" t="str">
        <f>IF(O124="OK",ROUND(M124,3),"")</f>
      </c>
      <c r="O124" s="14" t="str">
        <f>IF(COUNTA(B124:H124)=0,"",IF(COUNT(C124:H124)&lt;&gt;6,"Не заполнено",IF(AND(C124&gt;0,D124&gt;0,E124&gt;0,F124&gt;0,G124&gt;0,H124&gt;0,C124&lt;=300,D124&lt;=300,E124&lt;=300,F124&lt;=300,G124&lt;=20,H124&lt;=100000,H124=INT(H124),G124=ROUND(G124,2),C124=ROUND(C124,3),D124=ROUND(D124,3),E124=ROUND(E124,3),F124=ROUND(F124,3),ROUND(AVERAGE(C124:D124),0)&gt;0,ROUND(AVERAGE(E124:F124),0)&gt;0),"OK","Ошибка")))</f>
      </c>
    </row>
    <row r="125" ht="28" customHeight="1">
      <c r="A125" s="2"/>
      <c r="B125" s="26"/>
      <c r="C125" s="27"/>
      <c r="D125" s="27"/>
      <c r="E125" s="27"/>
      <c r="F125" s="27"/>
      <c r="G125" s="27"/>
      <c r="H125" s="28"/>
      <c r="I125" s="19" t="str">
        <f>IF(O125="OK",ROUND(AVERAGE(C125:D125),0),"")</f>
      </c>
      <c r="J125" s="19" t="str">
        <f>IF(O125="OK",ROUND(AVERAGE(E125:F125),0),"")</f>
      </c>
      <c r="K125" s="20" t="str">
        <f>IF(O125="OK",0.00003927*(I125^2+J125^2)*G125,"")</f>
      </c>
      <c r="L125" s="21" t="str">
        <f>IF(O125="OK",ROUND(K125,3),"")</f>
      </c>
      <c r="M125" s="20" t="str">
        <f>IF(O125="OK",K125*H125,"")</f>
      </c>
      <c r="N125" s="21" t="str">
        <f>IF(O125="OK",ROUND(M125,3),"")</f>
      </c>
      <c r="O125" s="14" t="str">
        <f>IF(COUNTA(B125:H125)=0,"",IF(COUNT(C125:H125)&lt;&gt;6,"Не заполнено",IF(AND(C125&gt;0,D125&gt;0,E125&gt;0,F125&gt;0,G125&gt;0,H125&gt;0,C125&lt;=300,D125&lt;=300,E125&lt;=300,F125&lt;=300,G125&lt;=20,H125&lt;=100000,H125=INT(H125),G125=ROUND(G125,2),C125=ROUND(C125,3),D125=ROUND(D125,3),E125=ROUND(E125,3),F125=ROUND(F125,3),ROUND(AVERAGE(C125:D125),0)&gt;0,ROUND(AVERAGE(E125:F125),0)&gt;0),"OK","Ошибка")))</f>
      </c>
    </row>
    <row r="126" ht="28" customHeight="1">
      <c r="A126" s="2"/>
      <c r="B126" s="26"/>
      <c r="C126" s="27"/>
      <c r="D126" s="27"/>
      <c r="E126" s="27"/>
      <c r="F126" s="27"/>
      <c r="G126" s="27"/>
      <c r="H126" s="28"/>
      <c r="I126" s="19" t="str">
        <f>IF(O126="OK",ROUND(AVERAGE(C126:D126),0),"")</f>
      </c>
      <c r="J126" s="19" t="str">
        <f>IF(O126="OK",ROUND(AVERAGE(E126:F126),0),"")</f>
      </c>
      <c r="K126" s="20" t="str">
        <f>IF(O126="OK",0.00003927*(I126^2+J126^2)*G126,"")</f>
      </c>
      <c r="L126" s="21" t="str">
        <f>IF(O126="OK",ROUND(K126,3),"")</f>
      </c>
      <c r="M126" s="20" t="str">
        <f>IF(O126="OK",K126*H126,"")</f>
      </c>
      <c r="N126" s="21" t="str">
        <f>IF(O126="OK",ROUND(M126,3),"")</f>
      </c>
      <c r="O126" s="14" t="str">
        <f>IF(COUNTA(B126:H126)=0,"",IF(COUNT(C126:H126)&lt;&gt;6,"Не заполнено",IF(AND(C126&gt;0,D126&gt;0,E126&gt;0,F126&gt;0,G126&gt;0,H126&gt;0,C126&lt;=300,D126&lt;=300,E126&lt;=300,F126&lt;=300,G126&lt;=20,H126&lt;=100000,H126=INT(H126),G126=ROUND(G126,2),C126=ROUND(C126,3),D126=ROUND(D126,3),E126=ROUND(E126,3),F126=ROUND(F126,3),ROUND(AVERAGE(C126:D126),0)&gt;0,ROUND(AVERAGE(E126:F126),0)&gt;0),"OK","Ошибка")))</f>
      </c>
    </row>
    <row r="127" ht="28" customHeight="1">
      <c r="A127" s="2"/>
      <c r="B127" s="26"/>
      <c r="C127" s="27"/>
      <c r="D127" s="27"/>
      <c r="E127" s="27"/>
      <c r="F127" s="27"/>
      <c r="G127" s="27"/>
      <c r="H127" s="28"/>
      <c r="I127" s="19" t="str">
        <f>IF(O127="OK",ROUND(AVERAGE(C127:D127),0),"")</f>
      </c>
      <c r="J127" s="19" t="str">
        <f>IF(O127="OK",ROUND(AVERAGE(E127:F127),0),"")</f>
      </c>
      <c r="K127" s="20" t="str">
        <f>IF(O127="OK",0.00003927*(I127^2+J127^2)*G127,"")</f>
      </c>
      <c r="L127" s="21" t="str">
        <f>IF(O127="OK",ROUND(K127,3),"")</f>
      </c>
      <c r="M127" s="20" t="str">
        <f>IF(O127="OK",K127*H127,"")</f>
      </c>
      <c r="N127" s="21" t="str">
        <f>IF(O127="OK",ROUND(M127,3),"")</f>
      </c>
      <c r="O127" s="14" t="str">
        <f>IF(COUNTA(B127:H127)=0,"",IF(COUNT(C127:H127)&lt;&gt;6,"Не заполнено",IF(AND(C127&gt;0,D127&gt;0,E127&gt;0,F127&gt;0,G127&gt;0,H127&gt;0,C127&lt;=300,D127&lt;=300,E127&lt;=300,F127&lt;=300,G127&lt;=20,H127&lt;=100000,H127=INT(H127),G127=ROUND(G127,2),C127=ROUND(C127,3),D127=ROUND(D127,3),E127=ROUND(E127,3),F127=ROUND(F127,3),ROUND(AVERAGE(C127:D127),0)&gt;0,ROUND(AVERAGE(E127:F127),0)&gt;0),"OK","Ошибка")))</f>
      </c>
    </row>
    <row r="128" ht="28" customHeight="1">
      <c r="A128" s="2"/>
      <c r="B128" s="26"/>
      <c r="C128" s="27"/>
      <c r="D128" s="27"/>
      <c r="E128" s="27"/>
      <c r="F128" s="27"/>
      <c r="G128" s="27"/>
      <c r="H128" s="28"/>
      <c r="I128" s="19" t="str">
        <f>IF(O128="OK",ROUND(AVERAGE(C128:D128),0),"")</f>
      </c>
      <c r="J128" s="19" t="str">
        <f>IF(O128="OK",ROUND(AVERAGE(E128:F128),0),"")</f>
      </c>
      <c r="K128" s="20" t="str">
        <f>IF(O128="OK",0.00003927*(I128^2+J128^2)*G128,"")</f>
      </c>
      <c r="L128" s="21" t="str">
        <f>IF(O128="OK",ROUND(K128,3),"")</f>
      </c>
      <c r="M128" s="20" t="str">
        <f>IF(O128="OK",K128*H128,"")</f>
      </c>
      <c r="N128" s="21" t="str">
        <f>IF(O128="OK",ROUND(M128,3),"")</f>
      </c>
      <c r="O128" s="14" t="str">
        <f>IF(COUNTA(B128:H128)=0,"",IF(COUNT(C128:H128)&lt;&gt;6,"Не заполнено",IF(AND(C128&gt;0,D128&gt;0,E128&gt;0,F128&gt;0,G128&gt;0,H128&gt;0,C128&lt;=300,D128&lt;=300,E128&lt;=300,F128&lt;=300,G128&lt;=20,H128&lt;=100000,H128=INT(H128),G128=ROUND(G128,2),C128=ROUND(C128,3),D128=ROUND(D128,3),E128=ROUND(E128,3),F128=ROUND(F128,3),ROUND(AVERAGE(C128:D128),0)&gt;0,ROUND(AVERAGE(E128:F128),0)&gt;0),"OK","Ошибка")))</f>
      </c>
    </row>
    <row r="129" ht="28" customHeight="1">
      <c r="A129" s="2"/>
      <c r="B129" s="26"/>
      <c r="C129" s="27"/>
      <c r="D129" s="27"/>
      <c r="E129" s="27"/>
      <c r="F129" s="27"/>
      <c r="G129" s="27"/>
      <c r="H129" s="28"/>
      <c r="I129" s="19" t="str">
        <f>IF(O129="OK",ROUND(AVERAGE(C129:D129),0),"")</f>
      </c>
      <c r="J129" s="19" t="str">
        <f>IF(O129="OK",ROUND(AVERAGE(E129:F129),0),"")</f>
      </c>
      <c r="K129" s="20" t="str">
        <f>IF(O129="OK",0.00003927*(I129^2+J129^2)*G129,"")</f>
      </c>
      <c r="L129" s="21" t="str">
        <f>IF(O129="OK",ROUND(K129,3),"")</f>
      </c>
      <c r="M129" s="20" t="str">
        <f>IF(O129="OK",K129*H129,"")</f>
      </c>
      <c r="N129" s="21" t="str">
        <f>IF(O129="OK",ROUND(M129,3),"")</f>
      </c>
      <c r="O129" s="14" t="str">
        <f>IF(COUNTA(B129:H129)=0,"",IF(COUNT(C129:H129)&lt;&gt;6,"Не заполнено",IF(AND(C129&gt;0,D129&gt;0,E129&gt;0,F129&gt;0,G129&gt;0,H129&gt;0,C129&lt;=300,D129&lt;=300,E129&lt;=300,F129&lt;=300,G129&lt;=20,H129&lt;=100000,H129=INT(H129),G129=ROUND(G129,2),C129=ROUND(C129,3),D129=ROUND(D129,3),E129=ROUND(E129,3),F129=ROUND(F129,3),ROUND(AVERAGE(C129:D129),0)&gt;0,ROUND(AVERAGE(E129:F129),0)&gt;0),"OK","Ошибка")))</f>
      </c>
    </row>
    <row r="130" ht="28" customHeight="1">
      <c r="A130" s="2"/>
      <c r="B130" s="26"/>
      <c r="C130" s="27"/>
      <c r="D130" s="27"/>
      <c r="E130" s="27"/>
      <c r="F130" s="27"/>
      <c r="G130" s="27"/>
      <c r="H130" s="28"/>
      <c r="I130" s="19" t="str">
        <f>IF(O130="OK",ROUND(AVERAGE(C130:D130),0),"")</f>
      </c>
      <c r="J130" s="19" t="str">
        <f>IF(O130="OK",ROUND(AVERAGE(E130:F130),0),"")</f>
      </c>
      <c r="K130" s="20" t="str">
        <f>IF(O130="OK",0.00003927*(I130^2+J130^2)*G130,"")</f>
      </c>
      <c r="L130" s="21" t="str">
        <f>IF(O130="OK",ROUND(K130,3),"")</f>
      </c>
      <c r="M130" s="20" t="str">
        <f>IF(O130="OK",K130*H130,"")</f>
      </c>
      <c r="N130" s="21" t="str">
        <f>IF(O130="OK",ROUND(M130,3),"")</f>
      </c>
      <c r="O130" s="14" t="str">
        <f>IF(COUNTA(B130:H130)=0,"",IF(COUNT(C130:H130)&lt;&gt;6,"Не заполнено",IF(AND(C130&gt;0,D130&gt;0,E130&gt;0,F130&gt;0,G130&gt;0,H130&gt;0,C130&lt;=300,D130&lt;=300,E130&lt;=300,F130&lt;=300,G130&lt;=20,H130&lt;=100000,H130=INT(H130),G130=ROUND(G130,2),C130=ROUND(C130,3),D130=ROUND(D130,3),E130=ROUND(E130,3),F130=ROUND(F130,3),ROUND(AVERAGE(C130:D130),0)&gt;0,ROUND(AVERAGE(E130:F130),0)&gt;0),"OK","Ошибка")))</f>
      </c>
    </row>
    <row r="131" ht="28" customHeight="1">
      <c r="A131" s="2"/>
      <c r="B131" s="26"/>
      <c r="C131" s="27"/>
      <c r="D131" s="27"/>
      <c r="E131" s="27"/>
      <c r="F131" s="27"/>
      <c r="G131" s="27"/>
      <c r="H131" s="28"/>
      <c r="I131" s="19" t="str">
        <f>IF(O131="OK",ROUND(AVERAGE(C131:D131),0),"")</f>
      </c>
      <c r="J131" s="19" t="str">
        <f>IF(O131="OK",ROUND(AVERAGE(E131:F131),0),"")</f>
      </c>
      <c r="K131" s="20" t="str">
        <f>IF(O131="OK",0.00003927*(I131^2+J131^2)*G131,"")</f>
      </c>
      <c r="L131" s="21" t="str">
        <f>IF(O131="OK",ROUND(K131,3),"")</f>
      </c>
      <c r="M131" s="20" t="str">
        <f>IF(O131="OK",K131*H131,"")</f>
      </c>
      <c r="N131" s="21" t="str">
        <f>IF(O131="OK",ROUND(M131,3),"")</f>
      </c>
      <c r="O131" s="14" t="str">
        <f>IF(COUNTA(B131:H131)=0,"",IF(COUNT(C131:H131)&lt;&gt;6,"Не заполнено",IF(AND(C131&gt;0,D131&gt;0,E131&gt;0,F131&gt;0,G131&gt;0,H131&gt;0,C131&lt;=300,D131&lt;=300,E131&lt;=300,F131&lt;=300,G131&lt;=20,H131&lt;=100000,H131=INT(H131),G131=ROUND(G131,2),C131=ROUND(C131,3),D131=ROUND(D131,3),E131=ROUND(E131,3),F131=ROUND(F131,3),ROUND(AVERAGE(C131:D131),0)&gt;0,ROUND(AVERAGE(E131:F131),0)&gt;0),"OK","Ошибка")))</f>
      </c>
    </row>
    <row r="132" ht="28" customHeight="1">
      <c r="A132" s="2"/>
      <c r="B132" s="26"/>
      <c r="C132" s="27"/>
      <c r="D132" s="27"/>
      <c r="E132" s="27"/>
      <c r="F132" s="27"/>
      <c r="G132" s="27"/>
      <c r="H132" s="28"/>
      <c r="I132" s="19" t="str">
        <f>IF(O132="OK",ROUND(AVERAGE(C132:D132),0),"")</f>
      </c>
      <c r="J132" s="19" t="str">
        <f>IF(O132="OK",ROUND(AVERAGE(E132:F132),0),"")</f>
      </c>
      <c r="K132" s="20" t="str">
        <f>IF(O132="OK",0.00003927*(I132^2+J132^2)*G132,"")</f>
      </c>
      <c r="L132" s="21" t="str">
        <f>IF(O132="OK",ROUND(K132,3),"")</f>
      </c>
      <c r="M132" s="20" t="str">
        <f>IF(O132="OK",K132*H132,"")</f>
      </c>
      <c r="N132" s="21" t="str">
        <f>IF(O132="OK",ROUND(M132,3),"")</f>
      </c>
      <c r="O132" s="14" t="str">
        <f>IF(COUNTA(B132:H132)=0,"",IF(COUNT(C132:H132)&lt;&gt;6,"Не заполнено",IF(AND(C132&gt;0,D132&gt;0,E132&gt;0,F132&gt;0,G132&gt;0,H132&gt;0,C132&lt;=300,D132&lt;=300,E132&lt;=300,F132&lt;=300,G132&lt;=20,H132&lt;=100000,H132=INT(H132),G132=ROUND(G132,2),C132=ROUND(C132,3),D132=ROUND(D132,3),E132=ROUND(E132,3),F132=ROUND(F132,3),ROUND(AVERAGE(C132:D132),0)&gt;0,ROUND(AVERAGE(E132:F132),0)&gt;0),"OK","Ошибка")))</f>
      </c>
    </row>
    <row r="133" ht="28" customHeight="1">
      <c r="A133" s="2"/>
      <c r="B133" s="26"/>
      <c r="C133" s="27"/>
      <c r="D133" s="27"/>
      <c r="E133" s="27"/>
      <c r="F133" s="27"/>
      <c r="G133" s="27"/>
      <c r="H133" s="28"/>
      <c r="I133" s="19" t="str">
        <f>IF(O133="OK",ROUND(AVERAGE(C133:D133),0),"")</f>
      </c>
      <c r="J133" s="19" t="str">
        <f>IF(O133="OK",ROUND(AVERAGE(E133:F133),0),"")</f>
      </c>
      <c r="K133" s="20" t="str">
        <f>IF(O133="OK",0.00003927*(I133^2+J133^2)*G133,"")</f>
      </c>
      <c r="L133" s="21" t="str">
        <f>IF(O133="OK",ROUND(K133,3),"")</f>
      </c>
      <c r="M133" s="20" t="str">
        <f>IF(O133="OK",K133*H133,"")</f>
      </c>
      <c r="N133" s="21" t="str">
        <f>IF(O133="OK",ROUND(M133,3),"")</f>
      </c>
      <c r="O133" s="14" t="str">
        <f>IF(COUNTA(B133:H133)=0,"",IF(COUNT(C133:H133)&lt;&gt;6,"Не заполнено",IF(AND(C133&gt;0,D133&gt;0,E133&gt;0,F133&gt;0,G133&gt;0,H133&gt;0,C133&lt;=300,D133&lt;=300,E133&lt;=300,F133&lt;=300,G133&lt;=20,H133&lt;=100000,H133=INT(H133),G133=ROUND(G133,2),C133=ROUND(C133,3),D133=ROUND(D133,3),E133=ROUND(E133,3),F133=ROUND(F133,3),ROUND(AVERAGE(C133:D133),0)&gt;0,ROUND(AVERAGE(E133:F133),0)&gt;0),"OK","Ошибка")))</f>
      </c>
    </row>
    <row r="134" ht="28" customHeight="1">
      <c r="A134" s="2"/>
      <c r="B134" s="26"/>
      <c r="C134" s="27"/>
      <c r="D134" s="27"/>
      <c r="E134" s="27"/>
      <c r="F134" s="27"/>
      <c r="G134" s="27"/>
      <c r="H134" s="28"/>
      <c r="I134" s="19" t="str">
        <f>IF(O134="OK",ROUND(AVERAGE(C134:D134),0),"")</f>
      </c>
      <c r="J134" s="19" t="str">
        <f>IF(O134="OK",ROUND(AVERAGE(E134:F134),0),"")</f>
      </c>
      <c r="K134" s="20" t="str">
        <f>IF(O134="OK",0.00003927*(I134^2+J134^2)*G134,"")</f>
      </c>
      <c r="L134" s="21" t="str">
        <f>IF(O134="OK",ROUND(K134,3),"")</f>
      </c>
      <c r="M134" s="20" t="str">
        <f>IF(O134="OK",K134*H134,"")</f>
      </c>
      <c r="N134" s="21" t="str">
        <f>IF(O134="OK",ROUND(M134,3),"")</f>
      </c>
      <c r="O134" s="14" t="str">
        <f>IF(COUNTA(B134:H134)=0,"",IF(COUNT(C134:H134)&lt;&gt;6,"Не заполнено",IF(AND(C134&gt;0,D134&gt;0,E134&gt;0,F134&gt;0,G134&gt;0,H134&gt;0,C134&lt;=300,D134&lt;=300,E134&lt;=300,F134&lt;=300,G134&lt;=20,H134&lt;=100000,H134=INT(H134),G134=ROUND(G134,2),C134=ROUND(C134,3),D134=ROUND(D134,3),E134=ROUND(E134,3),F134=ROUND(F134,3),ROUND(AVERAGE(C134:D134),0)&gt;0,ROUND(AVERAGE(E134:F134),0)&gt;0),"OK","Ошибка")))</f>
      </c>
    </row>
    <row r="135" ht="28" customHeight="1">
      <c r="A135" s="2"/>
      <c r="B135" s="26"/>
      <c r="C135" s="27"/>
      <c r="D135" s="27"/>
      <c r="E135" s="27"/>
      <c r="F135" s="27"/>
      <c r="G135" s="27"/>
      <c r="H135" s="28"/>
      <c r="I135" s="19" t="str">
        <f>IF(O135="OK",ROUND(AVERAGE(C135:D135),0),"")</f>
      </c>
      <c r="J135" s="19" t="str">
        <f>IF(O135="OK",ROUND(AVERAGE(E135:F135),0),"")</f>
      </c>
      <c r="K135" s="20" t="str">
        <f>IF(O135="OK",0.00003927*(I135^2+J135^2)*G135,"")</f>
      </c>
      <c r="L135" s="21" t="str">
        <f>IF(O135="OK",ROUND(K135,3),"")</f>
      </c>
      <c r="M135" s="20" t="str">
        <f>IF(O135="OK",K135*H135,"")</f>
      </c>
      <c r="N135" s="21" t="str">
        <f>IF(O135="OK",ROUND(M135,3),"")</f>
      </c>
      <c r="O135" s="14" t="str">
        <f>IF(COUNTA(B135:H135)=0,"",IF(COUNT(C135:H135)&lt;&gt;6,"Не заполнено",IF(AND(C135&gt;0,D135&gt;0,E135&gt;0,F135&gt;0,G135&gt;0,H135&gt;0,C135&lt;=300,D135&lt;=300,E135&lt;=300,F135&lt;=300,G135&lt;=20,H135&lt;=100000,H135=INT(H135),G135=ROUND(G135,2),C135=ROUND(C135,3),D135=ROUND(D135,3),E135=ROUND(E135,3),F135=ROUND(F135,3),ROUND(AVERAGE(C135:D135),0)&gt;0,ROUND(AVERAGE(E135:F135),0)&gt;0),"OK","Ошибка")))</f>
      </c>
    </row>
    <row r="136" ht="28" customHeight="1">
      <c r="A136" s="2"/>
      <c r="B136" s="26"/>
      <c r="C136" s="27"/>
      <c r="D136" s="27"/>
      <c r="E136" s="27"/>
      <c r="F136" s="27"/>
      <c r="G136" s="27"/>
      <c r="H136" s="28"/>
      <c r="I136" s="19" t="str">
        <f>IF(O136="OK",ROUND(AVERAGE(C136:D136),0),"")</f>
      </c>
      <c r="J136" s="19" t="str">
        <f>IF(O136="OK",ROUND(AVERAGE(E136:F136),0),"")</f>
      </c>
      <c r="K136" s="20" t="str">
        <f>IF(O136="OK",0.00003927*(I136^2+J136^2)*G136,"")</f>
      </c>
      <c r="L136" s="21" t="str">
        <f>IF(O136="OK",ROUND(K136,3),"")</f>
      </c>
      <c r="M136" s="20" t="str">
        <f>IF(O136="OK",K136*H136,"")</f>
      </c>
      <c r="N136" s="21" t="str">
        <f>IF(O136="OK",ROUND(M136,3),"")</f>
      </c>
      <c r="O136" s="14" t="str">
        <f>IF(COUNTA(B136:H136)=0,"",IF(COUNT(C136:H136)&lt;&gt;6,"Не заполнено",IF(AND(C136&gt;0,D136&gt;0,E136&gt;0,F136&gt;0,G136&gt;0,H136&gt;0,C136&lt;=300,D136&lt;=300,E136&lt;=300,F136&lt;=300,G136&lt;=20,H136&lt;=100000,H136=INT(H136),G136=ROUND(G136,2),C136=ROUND(C136,3),D136=ROUND(D136,3),E136=ROUND(E136,3),F136=ROUND(F136,3),ROUND(AVERAGE(C136:D136),0)&gt;0,ROUND(AVERAGE(E136:F136),0)&gt;0),"OK","Ошибка")))</f>
      </c>
    </row>
    <row r="137" ht="28" customHeight="1">
      <c r="A137" s="2"/>
      <c r="B137" s="26"/>
      <c r="C137" s="27"/>
      <c r="D137" s="27"/>
      <c r="E137" s="27"/>
      <c r="F137" s="27"/>
      <c r="G137" s="27"/>
      <c r="H137" s="28"/>
      <c r="I137" s="19" t="str">
        <f>IF(O137="OK",ROUND(AVERAGE(C137:D137),0),"")</f>
      </c>
      <c r="J137" s="19" t="str">
        <f>IF(O137="OK",ROUND(AVERAGE(E137:F137),0),"")</f>
      </c>
      <c r="K137" s="20" t="str">
        <f>IF(O137="OK",0.00003927*(I137^2+J137^2)*G137,"")</f>
      </c>
      <c r="L137" s="21" t="str">
        <f>IF(O137="OK",ROUND(K137,3),"")</f>
      </c>
      <c r="M137" s="20" t="str">
        <f>IF(O137="OK",K137*H137,"")</f>
      </c>
      <c r="N137" s="21" t="str">
        <f>IF(O137="OK",ROUND(M137,3),"")</f>
      </c>
      <c r="O137" s="14" t="str">
        <f>IF(COUNTA(B137:H137)=0,"",IF(COUNT(C137:H137)&lt;&gt;6,"Не заполнено",IF(AND(C137&gt;0,D137&gt;0,E137&gt;0,F137&gt;0,G137&gt;0,H137&gt;0,C137&lt;=300,D137&lt;=300,E137&lt;=300,F137&lt;=300,G137&lt;=20,H137&lt;=100000,H137=INT(H137),G137=ROUND(G137,2),C137=ROUND(C137,3),D137=ROUND(D137,3),E137=ROUND(E137,3),F137=ROUND(F137,3),ROUND(AVERAGE(C137:D137),0)&gt;0,ROUND(AVERAGE(E137:F137),0)&gt;0),"OK","Ошибка")))</f>
      </c>
    </row>
    <row r="138" ht="28" customHeight="1">
      <c r="A138" s="2"/>
      <c r="B138" s="26"/>
      <c r="C138" s="27"/>
      <c r="D138" s="27"/>
      <c r="E138" s="27"/>
      <c r="F138" s="27"/>
      <c r="G138" s="27"/>
      <c r="H138" s="28"/>
      <c r="I138" s="19" t="str">
        <f>IF(O138="OK",ROUND(AVERAGE(C138:D138),0),"")</f>
      </c>
      <c r="J138" s="19" t="str">
        <f>IF(O138="OK",ROUND(AVERAGE(E138:F138),0),"")</f>
      </c>
      <c r="K138" s="20" t="str">
        <f>IF(O138="OK",0.00003927*(I138^2+J138^2)*G138,"")</f>
      </c>
      <c r="L138" s="21" t="str">
        <f>IF(O138="OK",ROUND(K138,3),"")</f>
      </c>
      <c r="M138" s="20" t="str">
        <f>IF(O138="OK",K138*H138,"")</f>
      </c>
      <c r="N138" s="21" t="str">
        <f>IF(O138="OK",ROUND(M138,3),"")</f>
      </c>
      <c r="O138" s="14" t="str">
        <f>IF(COUNTA(B138:H138)=0,"",IF(COUNT(C138:H138)&lt;&gt;6,"Не заполнено",IF(AND(C138&gt;0,D138&gt;0,E138&gt;0,F138&gt;0,G138&gt;0,H138&gt;0,C138&lt;=300,D138&lt;=300,E138&lt;=300,F138&lt;=300,G138&lt;=20,H138&lt;=100000,H138=INT(H138),G138=ROUND(G138,2),C138=ROUND(C138,3),D138=ROUND(D138,3),E138=ROUND(E138,3),F138=ROUND(F138,3),ROUND(AVERAGE(C138:D138),0)&gt;0,ROUND(AVERAGE(E138:F138),0)&gt;0),"OK","Ошибка")))</f>
      </c>
    </row>
    <row r="139" ht="28" customHeight="1">
      <c r="A139" s="2"/>
      <c r="B139" s="26"/>
      <c r="C139" s="27"/>
      <c r="D139" s="27"/>
      <c r="E139" s="27"/>
      <c r="F139" s="27"/>
      <c r="G139" s="27"/>
      <c r="H139" s="28"/>
      <c r="I139" s="19" t="str">
        <f>IF(O139="OK",ROUND(AVERAGE(C139:D139),0),"")</f>
      </c>
      <c r="J139" s="19" t="str">
        <f>IF(O139="OK",ROUND(AVERAGE(E139:F139),0),"")</f>
      </c>
      <c r="K139" s="20" t="str">
        <f>IF(O139="OK",0.00003927*(I139^2+J139^2)*G139,"")</f>
      </c>
      <c r="L139" s="21" t="str">
        <f>IF(O139="OK",ROUND(K139,3),"")</f>
      </c>
      <c r="M139" s="20" t="str">
        <f>IF(O139="OK",K139*H139,"")</f>
      </c>
      <c r="N139" s="21" t="str">
        <f>IF(O139="OK",ROUND(M139,3),"")</f>
      </c>
      <c r="O139" s="14" t="str">
        <f>IF(COUNTA(B139:H139)=0,"",IF(COUNT(C139:H139)&lt;&gt;6,"Не заполнено",IF(AND(C139&gt;0,D139&gt;0,E139&gt;0,F139&gt;0,G139&gt;0,H139&gt;0,C139&lt;=300,D139&lt;=300,E139&lt;=300,F139&lt;=300,G139&lt;=20,H139&lt;=100000,H139=INT(H139),G139=ROUND(G139,2),C139=ROUND(C139,3),D139=ROUND(D139,3),E139=ROUND(E139,3),F139=ROUND(F139,3),ROUND(AVERAGE(C139:D139),0)&gt;0,ROUND(AVERAGE(E139:F139),0)&gt;0),"OK","Ошибка")))</f>
      </c>
    </row>
    <row r="140" ht="28" customHeight="1">
      <c r="A140" s="2"/>
      <c r="B140" s="26"/>
      <c r="C140" s="27"/>
      <c r="D140" s="27"/>
      <c r="E140" s="27"/>
      <c r="F140" s="27"/>
      <c r="G140" s="27"/>
      <c r="H140" s="28"/>
      <c r="I140" s="19" t="str">
        <f>IF(O140="OK",ROUND(AVERAGE(C140:D140),0),"")</f>
      </c>
      <c r="J140" s="19" t="str">
        <f>IF(O140="OK",ROUND(AVERAGE(E140:F140),0),"")</f>
      </c>
      <c r="K140" s="20" t="str">
        <f>IF(O140="OK",0.00003927*(I140^2+J140^2)*G140,"")</f>
      </c>
      <c r="L140" s="21" t="str">
        <f>IF(O140="OK",ROUND(K140,3),"")</f>
      </c>
      <c r="M140" s="20" t="str">
        <f>IF(O140="OK",K140*H140,"")</f>
      </c>
      <c r="N140" s="21" t="str">
        <f>IF(O140="OK",ROUND(M140,3),"")</f>
      </c>
      <c r="O140" s="14" t="str">
        <f>IF(COUNTA(B140:H140)=0,"",IF(COUNT(C140:H140)&lt;&gt;6,"Не заполнено",IF(AND(C140&gt;0,D140&gt;0,E140&gt;0,F140&gt;0,G140&gt;0,H140&gt;0,C140&lt;=300,D140&lt;=300,E140&lt;=300,F140&lt;=300,G140&lt;=20,H140&lt;=100000,H140=INT(H140),G140=ROUND(G140,2),C140=ROUND(C140,3),D140=ROUND(D140,3),E140=ROUND(E140,3),F140=ROUND(F140,3),ROUND(AVERAGE(C140:D140),0)&gt;0,ROUND(AVERAGE(E140:F140),0)&gt;0),"OK","Ошибка")))</f>
      </c>
    </row>
    <row r="141" ht="28" customHeight="1">
      <c r="A141" s="2"/>
      <c r="B141" s="26"/>
      <c r="C141" s="27"/>
      <c r="D141" s="27"/>
      <c r="E141" s="27"/>
      <c r="F141" s="27"/>
      <c r="G141" s="27"/>
      <c r="H141" s="28"/>
      <c r="I141" s="19" t="str">
        <f>IF(O141="OK",ROUND(AVERAGE(C141:D141),0),"")</f>
      </c>
      <c r="J141" s="19" t="str">
        <f>IF(O141="OK",ROUND(AVERAGE(E141:F141),0),"")</f>
      </c>
      <c r="K141" s="20" t="str">
        <f>IF(O141="OK",0.00003927*(I141^2+J141^2)*G141,"")</f>
      </c>
      <c r="L141" s="21" t="str">
        <f>IF(O141="OK",ROUND(K141,3),"")</f>
      </c>
      <c r="M141" s="20" t="str">
        <f>IF(O141="OK",K141*H141,"")</f>
      </c>
      <c r="N141" s="21" t="str">
        <f>IF(O141="OK",ROUND(M141,3),"")</f>
      </c>
      <c r="O141" s="14" t="str">
        <f>IF(COUNTA(B141:H141)=0,"",IF(COUNT(C141:H141)&lt;&gt;6,"Не заполнено",IF(AND(C141&gt;0,D141&gt;0,E141&gt;0,F141&gt;0,G141&gt;0,H141&gt;0,C141&lt;=300,D141&lt;=300,E141&lt;=300,F141&lt;=300,G141&lt;=20,H141&lt;=100000,H141=INT(H141),G141=ROUND(G141,2),C141=ROUND(C141,3),D141=ROUND(D141,3),E141=ROUND(E141,3),F141=ROUND(F141,3),ROUND(AVERAGE(C141:D141),0)&gt;0,ROUND(AVERAGE(E141:F141),0)&gt;0),"OK","Ошибка")))</f>
      </c>
    </row>
    <row r="142" ht="28" customHeight="1">
      <c r="A142" s="2"/>
      <c r="B142" s="26"/>
      <c r="C142" s="27"/>
      <c r="D142" s="27"/>
      <c r="E142" s="27"/>
      <c r="F142" s="27"/>
      <c r="G142" s="27"/>
      <c r="H142" s="28"/>
      <c r="I142" s="19" t="str">
        <f>IF(O142="OK",ROUND(AVERAGE(C142:D142),0),"")</f>
      </c>
      <c r="J142" s="19" t="str">
        <f>IF(O142="OK",ROUND(AVERAGE(E142:F142),0),"")</f>
      </c>
      <c r="K142" s="20" t="str">
        <f>IF(O142="OK",0.00003927*(I142^2+J142^2)*G142,"")</f>
      </c>
      <c r="L142" s="21" t="str">
        <f>IF(O142="OK",ROUND(K142,3),"")</f>
      </c>
      <c r="M142" s="20" t="str">
        <f>IF(O142="OK",K142*H142,"")</f>
      </c>
      <c r="N142" s="21" t="str">
        <f>IF(O142="OK",ROUND(M142,3),"")</f>
      </c>
      <c r="O142" s="14" t="str">
        <f>IF(COUNTA(B142:H142)=0,"",IF(COUNT(C142:H142)&lt;&gt;6,"Не заполнено",IF(AND(C142&gt;0,D142&gt;0,E142&gt;0,F142&gt;0,G142&gt;0,H142&gt;0,C142&lt;=300,D142&lt;=300,E142&lt;=300,F142&lt;=300,G142&lt;=20,H142&lt;=100000,H142=INT(H142),G142=ROUND(G142,2),C142=ROUND(C142,3),D142=ROUND(D142,3),E142=ROUND(E142,3),F142=ROUND(F142,3),ROUND(AVERAGE(C142:D142),0)&gt;0,ROUND(AVERAGE(E142:F142),0)&gt;0),"OK","Ошибка")))</f>
      </c>
    </row>
    <row r="143" ht="28" customHeight="1">
      <c r="A143" s="2"/>
      <c r="B143" s="26"/>
      <c r="C143" s="27"/>
      <c r="D143" s="27"/>
      <c r="E143" s="27"/>
      <c r="F143" s="27"/>
      <c r="G143" s="27"/>
      <c r="H143" s="28"/>
      <c r="I143" s="19" t="str">
        <f>IF(O143="OK",ROUND(AVERAGE(C143:D143),0),"")</f>
      </c>
      <c r="J143" s="19" t="str">
        <f>IF(O143="OK",ROUND(AVERAGE(E143:F143),0),"")</f>
      </c>
      <c r="K143" s="20" t="str">
        <f>IF(O143="OK",0.00003927*(I143^2+J143^2)*G143,"")</f>
      </c>
      <c r="L143" s="21" t="str">
        <f>IF(O143="OK",ROUND(K143,3),"")</f>
      </c>
      <c r="M143" s="20" t="str">
        <f>IF(O143="OK",K143*H143,"")</f>
      </c>
      <c r="N143" s="21" t="str">
        <f>IF(O143="OK",ROUND(M143,3),"")</f>
      </c>
      <c r="O143" s="14" t="str">
        <f>IF(COUNTA(B143:H143)=0,"",IF(COUNT(C143:H143)&lt;&gt;6,"Не заполнено",IF(AND(C143&gt;0,D143&gt;0,E143&gt;0,F143&gt;0,G143&gt;0,H143&gt;0,C143&lt;=300,D143&lt;=300,E143&lt;=300,F143&lt;=300,G143&lt;=20,H143&lt;=100000,H143=INT(H143),G143=ROUND(G143,2),C143=ROUND(C143,3),D143=ROUND(D143,3),E143=ROUND(E143,3),F143=ROUND(F143,3),ROUND(AVERAGE(C143:D143),0)&gt;0,ROUND(AVERAGE(E143:F143),0)&gt;0),"OK","Ошибка")))</f>
      </c>
    </row>
    <row r="144" ht="28" customHeight="1">
      <c r="A144" s="2"/>
      <c r="B144" s="26"/>
      <c r="C144" s="27"/>
      <c r="D144" s="27"/>
      <c r="E144" s="27"/>
      <c r="F144" s="27"/>
      <c r="G144" s="27"/>
      <c r="H144" s="28"/>
      <c r="I144" s="19" t="str">
        <f>IF(O144="OK",ROUND(AVERAGE(C144:D144),0),"")</f>
      </c>
      <c r="J144" s="19" t="str">
        <f>IF(O144="OK",ROUND(AVERAGE(E144:F144),0),"")</f>
      </c>
      <c r="K144" s="20" t="str">
        <f>IF(O144="OK",0.00003927*(I144^2+J144^2)*G144,"")</f>
      </c>
      <c r="L144" s="21" t="str">
        <f>IF(O144="OK",ROUND(K144,3),"")</f>
      </c>
      <c r="M144" s="20" t="str">
        <f>IF(O144="OK",K144*H144,"")</f>
      </c>
      <c r="N144" s="21" t="str">
        <f>IF(O144="OK",ROUND(M144,3),"")</f>
      </c>
      <c r="O144" s="14" t="str">
        <f>IF(COUNTA(B144:H144)=0,"",IF(COUNT(C144:H144)&lt;&gt;6,"Не заполнено",IF(AND(C144&gt;0,D144&gt;0,E144&gt;0,F144&gt;0,G144&gt;0,H144&gt;0,C144&lt;=300,D144&lt;=300,E144&lt;=300,F144&lt;=300,G144&lt;=20,H144&lt;=100000,H144=INT(H144),G144=ROUND(G144,2),C144=ROUND(C144,3),D144=ROUND(D144,3),E144=ROUND(E144,3),F144=ROUND(F144,3),ROUND(AVERAGE(C144:D144),0)&gt;0,ROUND(AVERAGE(E144:F144),0)&gt;0),"OK","Ошибка")))</f>
      </c>
    </row>
    <row r="145" ht="28" customHeight="1">
      <c r="A145" s="2"/>
      <c r="B145" s="26"/>
      <c r="C145" s="27"/>
      <c r="D145" s="27"/>
      <c r="E145" s="27"/>
      <c r="F145" s="27"/>
      <c r="G145" s="27"/>
      <c r="H145" s="28"/>
      <c r="I145" s="19" t="str">
        <f>IF(O145="OK",ROUND(AVERAGE(C145:D145),0),"")</f>
      </c>
      <c r="J145" s="19" t="str">
        <f>IF(O145="OK",ROUND(AVERAGE(E145:F145),0),"")</f>
      </c>
      <c r="K145" s="20" t="str">
        <f>IF(O145="OK",0.00003927*(I145^2+J145^2)*G145,"")</f>
      </c>
      <c r="L145" s="21" t="str">
        <f>IF(O145="OK",ROUND(K145,3),"")</f>
      </c>
      <c r="M145" s="20" t="str">
        <f>IF(O145="OK",K145*H145,"")</f>
      </c>
      <c r="N145" s="21" t="str">
        <f>IF(O145="OK",ROUND(M145,3),"")</f>
      </c>
      <c r="O145" s="14" t="str">
        <f>IF(COUNTA(B145:H145)=0,"",IF(COUNT(C145:H145)&lt;&gt;6,"Не заполнено",IF(AND(C145&gt;0,D145&gt;0,E145&gt;0,F145&gt;0,G145&gt;0,H145&gt;0,C145&lt;=300,D145&lt;=300,E145&lt;=300,F145&lt;=300,G145&lt;=20,H145&lt;=100000,H145=INT(H145),G145=ROUND(G145,2),C145=ROUND(C145,3),D145=ROUND(D145,3),E145=ROUND(E145,3),F145=ROUND(F145,3),ROUND(AVERAGE(C145:D145),0)&gt;0,ROUND(AVERAGE(E145:F145),0)&gt;0),"OK","Ошибка")))</f>
      </c>
    </row>
    <row r="146" ht="28" customHeight="1">
      <c r="A146" s="2"/>
      <c r="B146" s="26"/>
      <c r="C146" s="27"/>
      <c r="D146" s="27"/>
      <c r="E146" s="27"/>
      <c r="F146" s="27"/>
      <c r="G146" s="27"/>
      <c r="H146" s="28"/>
      <c r="I146" s="19" t="str">
        <f>IF(O146="OK",ROUND(AVERAGE(C146:D146),0),"")</f>
      </c>
      <c r="J146" s="19" t="str">
        <f>IF(O146="OK",ROUND(AVERAGE(E146:F146),0),"")</f>
      </c>
      <c r="K146" s="20" t="str">
        <f>IF(O146="OK",0.00003927*(I146^2+J146^2)*G146,"")</f>
      </c>
      <c r="L146" s="21" t="str">
        <f>IF(O146="OK",ROUND(K146,3),"")</f>
      </c>
      <c r="M146" s="20" t="str">
        <f>IF(O146="OK",K146*H146,"")</f>
      </c>
      <c r="N146" s="21" t="str">
        <f>IF(O146="OK",ROUND(M146,3),"")</f>
      </c>
      <c r="O146" s="14" t="str">
        <f>IF(COUNTA(B146:H146)=0,"",IF(COUNT(C146:H146)&lt;&gt;6,"Не заполнено",IF(AND(C146&gt;0,D146&gt;0,E146&gt;0,F146&gt;0,G146&gt;0,H146&gt;0,C146&lt;=300,D146&lt;=300,E146&lt;=300,F146&lt;=300,G146&lt;=20,H146&lt;=100000,H146=INT(H146),G146=ROUND(G146,2),C146=ROUND(C146,3),D146=ROUND(D146,3),E146=ROUND(E146,3),F146=ROUND(F146,3),ROUND(AVERAGE(C146:D146),0)&gt;0,ROUND(AVERAGE(E146:F146),0)&gt;0),"OK","Ошибка")))</f>
      </c>
    </row>
    <row r="147" ht="28" customHeight="1">
      <c r="A147" s="2"/>
      <c r="B147" s="26"/>
      <c r="C147" s="27"/>
      <c r="D147" s="27"/>
      <c r="E147" s="27"/>
      <c r="F147" s="27"/>
      <c r="G147" s="27"/>
      <c r="H147" s="28"/>
      <c r="I147" s="19" t="str">
        <f>IF(O147="OK",ROUND(AVERAGE(C147:D147),0),"")</f>
      </c>
      <c r="J147" s="19" t="str">
        <f>IF(O147="OK",ROUND(AVERAGE(E147:F147),0),"")</f>
      </c>
      <c r="K147" s="20" t="str">
        <f>IF(O147="OK",0.00003927*(I147^2+J147^2)*G147,"")</f>
      </c>
      <c r="L147" s="21" t="str">
        <f>IF(O147="OK",ROUND(K147,3),"")</f>
      </c>
      <c r="M147" s="20" t="str">
        <f>IF(O147="OK",K147*H147,"")</f>
      </c>
      <c r="N147" s="21" t="str">
        <f>IF(O147="OK",ROUND(M147,3),"")</f>
      </c>
      <c r="O147" s="14" t="str">
        <f>IF(COUNTA(B147:H147)=0,"",IF(COUNT(C147:H147)&lt;&gt;6,"Не заполнено",IF(AND(C147&gt;0,D147&gt;0,E147&gt;0,F147&gt;0,G147&gt;0,H147&gt;0,C147&lt;=300,D147&lt;=300,E147&lt;=300,F147&lt;=300,G147&lt;=20,H147&lt;=100000,H147=INT(H147),G147=ROUND(G147,2),C147=ROUND(C147,3),D147=ROUND(D147,3),E147=ROUND(E147,3),F147=ROUND(F147,3),ROUND(AVERAGE(C147:D147),0)&gt;0,ROUND(AVERAGE(E147:F147),0)&gt;0),"OK","Ошибка")))</f>
      </c>
    </row>
    <row r="148" ht="28" customHeight="1">
      <c r="A148" s="2"/>
      <c r="B148" s="26"/>
      <c r="C148" s="27"/>
      <c r="D148" s="27"/>
      <c r="E148" s="27"/>
      <c r="F148" s="27"/>
      <c r="G148" s="27"/>
      <c r="H148" s="28"/>
      <c r="I148" s="19" t="str">
        <f>IF(O148="OK",ROUND(AVERAGE(C148:D148),0),"")</f>
      </c>
      <c r="J148" s="19" t="str">
        <f>IF(O148="OK",ROUND(AVERAGE(E148:F148),0),"")</f>
      </c>
      <c r="K148" s="20" t="str">
        <f>IF(O148="OK",0.00003927*(I148^2+J148^2)*G148,"")</f>
      </c>
      <c r="L148" s="21" t="str">
        <f>IF(O148="OK",ROUND(K148,3),"")</f>
      </c>
      <c r="M148" s="20" t="str">
        <f>IF(O148="OK",K148*H148,"")</f>
      </c>
      <c r="N148" s="21" t="str">
        <f>IF(O148="OK",ROUND(M148,3),"")</f>
      </c>
      <c r="O148" s="14" t="str">
        <f>IF(COUNTA(B148:H148)=0,"",IF(COUNT(C148:H148)&lt;&gt;6,"Не заполнено",IF(AND(C148&gt;0,D148&gt;0,E148&gt;0,F148&gt;0,G148&gt;0,H148&gt;0,C148&lt;=300,D148&lt;=300,E148&lt;=300,F148&lt;=300,G148&lt;=20,H148&lt;=100000,H148=INT(H148),G148=ROUND(G148,2),C148=ROUND(C148,3),D148=ROUND(D148,3),E148=ROUND(E148,3),F148=ROUND(F148,3),ROUND(AVERAGE(C148:D148),0)&gt;0,ROUND(AVERAGE(E148:F148),0)&gt;0),"OK","Ошибка")))</f>
      </c>
    </row>
    <row r="149" ht="28" customHeight="1">
      <c r="A149" s="2"/>
      <c r="B149" s="26"/>
      <c r="C149" s="27"/>
      <c r="D149" s="27"/>
      <c r="E149" s="27"/>
      <c r="F149" s="27"/>
      <c r="G149" s="27"/>
      <c r="H149" s="28"/>
      <c r="I149" s="19" t="str">
        <f>IF(O149="OK",ROUND(AVERAGE(C149:D149),0),"")</f>
      </c>
      <c r="J149" s="19" t="str">
        <f>IF(O149="OK",ROUND(AVERAGE(E149:F149),0),"")</f>
      </c>
      <c r="K149" s="20" t="str">
        <f>IF(O149="OK",0.00003927*(I149^2+J149^2)*G149,"")</f>
      </c>
      <c r="L149" s="21" t="str">
        <f>IF(O149="OK",ROUND(K149,3),"")</f>
      </c>
      <c r="M149" s="20" t="str">
        <f>IF(O149="OK",K149*H149,"")</f>
      </c>
      <c r="N149" s="21" t="str">
        <f>IF(O149="OK",ROUND(M149,3),"")</f>
      </c>
      <c r="O149" s="14" t="str">
        <f>IF(COUNTA(B149:H149)=0,"",IF(COUNT(C149:H149)&lt;&gt;6,"Не заполнено",IF(AND(C149&gt;0,D149&gt;0,E149&gt;0,F149&gt;0,G149&gt;0,H149&gt;0,C149&lt;=300,D149&lt;=300,E149&lt;=300,F149&lt;=300,G149&lt;=20,H149&lt;=100000,H149=INT(H149),G149=ROUND(G149,2),C149=ROUND(C149,3),D149=ROUND(D149,3),E149=ROUND(E149,3),F149=ROUND(F149,3),ROUND(AVERAGE(C149:D149),0)&gt;0,ROUND(AVERAGE(E149:F149),0)&gt;0),"OK","Ошибка")))</f>
      </c>
    </row>
    <row r="150" ht="28" customHeight="1">
      <c r="A150" s="2"/>
      <c r="B150" s="26"/>
      <c r="C150" s="27"/>
      <c r="D150" s="27"/>
      <c r="E150" s="27"/>
      <c r="F150" s="27"/>
      <c r="G150" s="27"/>
      <c r="H150" s="28"/>
      <c r="I150" s="19" t="str">
        <f>IF(O150="OK",ROUND(AVERAGE(C150:D150),0),"")</f>
      </c>
      <c r="J150" s="19" t="str">
        <f>IF(O150="OK",ROUND(AVERAGE(E150:F150),0),"")</f>
      </c>
      <c r="K150" s="20" t="str">
        <f>IF(O150="OK",0.00003927*(I150^2+J150^2)*G150,"")</f>
      </c>
      <c r="L150" s="21" t="str">
        <f>IF(O150="OK",ROUND(K150,3),"")</f>
      </c>
      <c r="M150" s="20" t="str">
        <f>IF(O150="OK",K150*H150,"")</f>
      </c>
      <c r="N150" s="21" t="str">
        <f>IF(O150="OK",ROUND(M150,3),"")</f>
      </c>
      <c r="O150" s="14" t="str">
        <f>IF(COUNTA(B150:H150)=0,"",IF(COUNT(C150:H150)&lt;&gt;6,"Не заполнено",IF(AND(C150&gt;0,D150&gt;0,E150&gt;0,F150&gt;0,G150&gt;0,H150&gt;0,C150&lt;=300,D150&lt;=300,E150&lt;=300,F150&lt;=300,G150&lt;=20,H150&lt;=100000,H150=INT(H150),G150=ROUND(G150,2),C150=ROUND(C150,3),D150=ROUND(D150,3),E150=ROUND(E150,3),F150=ROUND(F150,3),ROUND(AVERAGE(C150:D150),0)&gt;0,ROUND(AVERAGE(E150:F150),0)&gt;0),"OK","Ошибка")))</f>
      </c>
    </row>
    <row r="151" ht="28" customHeight="1">
      <c r="A151" s="2"/>
      <c r="B151" s="26"/>
      <c r="C151" s="27"/>
      <c r="D151" s="27"/>
      <c r="E151" s="27"/>
      <c r="F151" s="27"/>
      <c r="G151" s="27"/>
      <c r="H151" s="28"/>
      <c r="I151" s="19" t="str">
        <f>IF(O151="OK",ROUND(AVERAGE(C151:D151),0),"")</f>
      </c>
      <c r="J151" s="19" t="str">
        <f>IF(O151="OK",ROUND(AVERAGE(E151:F151),0),"")</f>
      </c>
      <c r="K151" s="20" t="str">
        <f>IF(O151="OK",0.00003927*(I151^2+J151^2)*G151,"")</f>
      </c>
      <c r="L151" s="21" t="str">
        <f>IF(O151="OK",ROUND(K151,3),"")</f>
      </c>
      <c r="M151" s="20" t="str">
        <f>IF(O151="OK",K151*H151,"")</f>
      </c>
      <c r="N151" s="21" t="str">
        <f>IF(O151="OK",ROUND(M151,3),"")</f>
      </c>
      <c r="O151" s="14" t="str">
        <f>IF(COUNTA(B151:H151)=0,"",IF(COUNT(C151:H151)&lt;&gt;6,"Не заполнено",IF(AND(C151&gt;0,D151&gt;0,E151&gt;0,F151&gt;0,G151&gt;0,H151&gt;0,C151&lt;=300,D151&lt;=300,E151&lt;=300,F151&lt;=300,G151&lt;=20,H151&lt;=100000,H151=INT(H151),G151=ROUND(G151,2),C151=ROUND(C151,3),D151=ROUND(D151,3),E151=ROUND(E151,3),F151=ROUND(F151,3),ROUND(AVERAGE(C151:D151),0)&gt;0,ROUND(AVERAGE(E151:F151),0)&gt;0),"OK","Ошибка")))</f>
      </c>
    </row>
    <row r="152" ht="28" customHeight="1">
      <c r="A152" s="2"/>
      <c r="B152" s="26"/>
      <c r="C152" s="27"/>
      <c r="D152" s="27"/>
      <c r="E152" s="27"/>
      <c r="F152" s="27"/>
      <c r="G152" s="27"/>
      <c r="H152" s="28"/>
      <c r="I152" s="19" t="str">
        <f>IF(O152="OK",ROUND(AVERAGE(C152:D152),0),"")</f>
      </c>
      <c r="J152" s="19" t="str">
        <f>IF(O152="OK",ROUND(AVERAGE(E152:F152),0),"")</f>
      </c>
      <c r="K152" s="20" t="str">
        <f>IF(O152="OK",0.00003927*(I152^2+J152^2)*G152,"")</f>
      </c>
      <c r="L152" s="21" t="str">
        <f>IF(O152="OK",ROUND(K152,3),"")</f>
      </c>
      <c r="M152" s="20" t="str">
        <f>IF(O152="OK",K152*H152,"")</f>
      </c>
      <c r="N152" s="21" t="str">
        <f>IF(O152="OK",ROUND(M152,3),"")</f>
      </c>
      <c r="O152" s="14" t="str">
        <f>IF(COUNTA(B152:H152)=0,"",IF(COUNT(C152:H152)&lt;&gt;6,"Не заполнено",IF(AND(C152&gt;0,D152&gt;0,E152&gt;0,F152&gt;0,G152&gt;0,H152&gt;0,C152&lt;=300,D152&lt;=300,E152&lt;=300,F152&lt;=300,G152&lt;=20,H152&lt;=100000,H152=INT(H152),G152=ROUND(G152,2),C152=ROUND(C152,3),D152=ROUND(D152,3),E152=ROUND(E152,3),F152=ROUND(F152,3),ROUND(AVERAGE(C152:D152),0)&gt;0,ROUND(AVERAGE(E152:F152),0)&gt;0),"OK","Ошибка")))</f>
      </c>
    </row>
    <row r="153" ht="28" customHeight="1">
      <c r="A153" s="2"/>
      <c r="B153" s="26"/>
      <c r="C153" s="27"/>
      <c r="D153" s="27"/>
      <c r="E153" s="27"/>
      <c r="F153" s="27"/>
      <c r="G153" s="27"/>
      <c r="H153" s="28"/>
      <c r="I153" s="19" t="str">
        <f>IF(O153="OK",ROUND(AVERAGE(C153:D153),0),"")</f>
      </c>
      <c r="J153" s="19" t="str">
        <f>IF(O153="OK",ROUND(AVERAGE(E153:F153),0),"")</f>
      </c>
      <c r="K153" s="20" t="str">
        <f>IF(O153="OK",0.00003927*(I153^2+J153^2)*G153,"")</f>
      </c>
      <c r="L153" s="21" t="str">
        <f>IF(O153="OK",ROUND(K153,3),"")</f>
      </c>
      <c r="M153" s="20" t="str">
        <f>IF(O153="OK",K153*H153,"")</f>
      </c>
      <c r="N153" s="21" t="str">
        <f>IF(O153="OK",ROUND(M153,3),"")</f>
      </c>
      <c r="O153" s="14" t="str">
        <f>IF(COUNTA(B153:H153)=0,"",IF(COUNT(C153:H153)&lt;&gt;6,"Не заполнено",IF(AND(C153&gt;0,D153&gt;0,E153&gt;0,F153&gt;0,G153&gt;0,H153&gt;0,C153&lt;=300,D153&lt;=300,E153&lt;=300,F153&lt;=300,G153&lt;=20,H153&lt;=100000,H153=INT(H153),G153=ROUND(G153,2),C153=ROUND(C153,3),D153=ROUND(D153,3),E153=ROUND(E153,3),F153=ROUND(F153,3),ROUND(AVERAGE(C153:D153),0)&gt;0,ROUND(AVERAGE(E153:F153),0)&gt;0),"OK","Ошибка")))</f>
      </c>
    </row>
    <row r="154" ht="28" customHeight="1">
      <c r="A154" s="2"/>
      <c r="B154" s="26"/>
      <c r="C154" s="27"/>
      <c r="D154" s="27"/>
      <c r="E154" s="27"/>
      <c r="F154" s="27"/>
      <c r="G154" s="27"/>
      <c r="H154" s="28"/>
      <c r="I154" s="19" t="str">
        <f>IF(O154="OK",ROUND(AVERAGE(C154:D154),0),"")</f>
      </c>
      <c r="J154" s="19" t="str">
        <f>IF(O154="OK",ROUND(AVERAGE(E154:F154),0),"")</f>
      </c>
      <c r="K154" s="20" t="str">
        <f>IF(O154="OK",0.00003927*(I154^2+J154^2)*G154,"")</f>
      </c>
      <c r="L154" s="21" t="str">
        <f>IF(O154="OK",ROUND(K154,3),"")</f>
      </c>
      <c r="M154" s="20" t="str">
        <f>IF(O154="OK",K154*H154,"")</f>
      </c>
      <c r="N154" s="21" t="str">
        <f>IF(O154="OK",ROUND(M154,3),"")</f>
      </c>
      <c r="O154" s="14" t="str">
        <f>IF(COUNTA(B154:H154)=0,"",IF(COUNT(C154:H154)&lt;&gt;6,"Не заполнено",IF(AND(C154&gt;0,D154&gt;0,E154&gt;0,F154&gt;0,G154&gt;0,H154&gt;0,C154&lt;=300,D154&lt;=300,E154&lt;=300,F154&lt;=300,G154&lt;=20,H154&lt;=100000,H154=INT(H154),G154=ROUND(G154,2),C154=ROUND(C154,3),D154=ROUND(D154,3),E154=ROUND(E154,3),F154=ROUND(F154,3),ROUND(AVERAGE(C154:D154),0)&gt;0,ROUND(AVERAGE(E154:F154),0)&gt;0),"OK","Ошибка")))</f>
      </c>
    </row>
    <row r="155" ht="28" customHeight="1">
      <c r="A155" s="2"/>
      <c r="B155" s="26"/>
      <c r="C155" s="27"/>
      <c r="D155" s="27"/>
      <c r="E155" s="27"/>
      <c r="F155" s="27"/>
      <c r="G155" s="27"/>
      <c r="H155" s="28"/>
      <c r="I155" s="19" t="str">
        <f>IF(O155="OK",ROUND(AVERAGE(C155:D155),0),"")</f>
      </c>
      <c r="J155" s="19" t="str">
        <f>IF(O155="OK",ROUND(AVERAGE(E155:F155),0),"")</f>
      </c>
      <c r="K155" s="20" t="str">
        <f>IF(O155="OK",0.00003927*(I155^2+J155^2)*G155,"")</f>
      </c>
      <c r="L155" s="21" t="str">
        <f>IF(O155="OK",ROUND(K155,3),"")</f>
      </c>
      <c r="M155" s="20" t="str">
        <f>IF(O155="OK",K155*H155,"")</f>
      </c>
      <c r="N155" s="21" t="str">
        <f>IF(O155="OK",ROUND(M155,3),"")</f>
      </c>
      <c r="O155" s="14" t="str">
        <f>IF(COUNTA(B155:H155)=0,"",IF(COUNT(C155:H155)&lt;&gt;6,"Не заполнено",IF(AND(C155&gt;0,D155&gt;0,E155&gt;0,F155&gt;0,G155&gt;0,H155&gt;0,C155&lt;=300,D155&lt;=300,E155&lt;=300,F155&lt;=300,G155&lt;=20,H155&lt;=100000,H155=INT(H155),G155=ROUND(G155,2),C155=ROUND(C155,3),D155=ROUND(D155,3),E155=ROUND(E155,3),F155=ROUND(F155,3),ROUND(AVERAGE(C155:D155),0)&gt;0,ROUND(AVERAGE(E155:F155),0)&gt;0),"OK","Ошибка")))</f>
      </c>
    </row>
    <row r="156" ht="28" customHeight="1">
      <c r="A156" s="2"/>
      <c r="B156" s="26"/>
      <c r="C156" s="27"/>
      <c r="D156" s="27"/>
      <c r="E156" s="27"/>
      <c r="F156" s="27"/>
      <c r="G156" s="27"/>
      <c r="H156" s="28"/>
      <c r="I156" s="19" t="str">
        <f>IF(O156="OK",ROUND(AVERAGE(C156:D156),0),"")</f>
      </c>
      <c r="J156" s="19" t="str">
        <f>IF(O156="OK",ROUND(AVERAGE(E156:F156),0),"")</f>
      </c>
      <c r="K156" s="20" t="str">
        <f>IF(O156="OK",0.00003927*(I156^2+J156^2)*G156,"")</f>
      </c>
      <c r="L156" s="21" t="str">
        <f>IF(O156="OK",ROUND(K156,3),"")</f>
      </c>
      <c r="M156" s="20" t="str">
        <f>IF(O156="OK",K156*H156,"")</f>
      </c>
      <c r="N156" s="21" t="str">
        <f>IF(O156="OK",ROUND(M156,3),"")</f>
      </c>
      <c r="O156" s="14" t="str">
        <f>IF(COUNTA(B156:H156)=0,"",IF(COUNT(C156:H156)&lt;&gt;6,"Не заполнено",IF(AND(C156&gt;0,D156&gt;0,E156&gt;0,F156&gt;0,G156&gt;0,H156&gt;0,C156&lt;=300,D156&lt;=300,E156&lt;=300,F156&lt;=300,G156&lt;=20,H156&lt;=100000,H156=INT(H156),G156=ROUND(G156,2),C156=ROUND(C156,3),D156=ROUND(D156,3),E156=ROUND(E156,3),F156=ROUND(F156,3),ROUND(AVERAGE(C156:D156),0)&gt;0,ROUND(AVERAGE(E156:F156),0)&gt;0),"OK","Ошибка")))</f>
      </c>
    </row>
    <row r="157" ht="28" customHeight="1">
      <c r="A157" s="2"/>
      <c r="B157" s="26"/>
      <c r="C157" s="27"/>
      <c r="D157" s="27"/>
      <c r="E157" s="27"/>
      <c r="F157" s="27"/>
      <c r="G157" s="27"/>
      <c r="H157" s="28"/>
      <c r="I157" s="19" t="str">
        <f>IF(O157="OK",ROUND(AVERAGE(C157:D157),0),"")</f>
      </c>
      <c r="J157" s="19" t="str">
        <f>IF(O157="OK",ROUND(AVERAGE(E157:F157),0),"")</f>
      </c>
      <c r="K157" s="20" t="str">
        <f>IF(O157="OK",0.00003927*(I157^2+J157^2)*G157,"")</f>
      </c>
      <c r="L157" s="21" t="str">
        <f>IF(O157="OK",ROUND(K157,3),"")</f>
      </c>
      <c r="M157" s="20" t="str">
        <f>IF(O157="OK",K157*H157,"")</f>
      </c>
      <c r="N157" s="21" t="str">
        <f>IF(O157="OK",ROUND(M157,3),"")</f>
      </c>
      <c r="O157" s="14" t="str">
        <f>IF(COUNTA(B157:H157)=0,"",IF(COUNT(C157:H157)&lt;&gt;6,"Не заполнено",IF(AND(C157&gt;0,D157&gt;0,E157&gt;0,F157&gt;0,G157&gt;0,H157&gt;0,C157&lt;=300,D157&lt;=300,E157&lt;=300,F157&lt;=300,G157&lt;=20,H157&lt;=100000,H157=INT(H157),G157=ROUND(G157,2),C157=ROUND(C157,3),D157=ROUND(D157,3),E157=ROUND(E157,3),F157=ROUND(F157,3),ROUND(AVERAGE(C157:D157),0)&gt;0,ROUND(AVERAGE(E157:F157),0)&gt;0),"OK","Ошибка")))</f>
      </c>
    </row>
    <row r="158" ht="28" customHeight="1">
      <c r="A158" s="2"/>
      <c r="B158" s="26"/>
      <c r="C158" s="27"/>
      <c r="D158" s="27"/>
      <c r="E158" s="27"/>
      <c r="F158" s="27"/>
      <c r="G158" s="27"/>
      <c r="H158" s="28"/>
      <c r="I158" s="19" t="str">
        <f>IF(O158="OK",ROUND(AVERAGE(C158:D158),0),"")</f>
      </c>
      <c r="J158" s="19" t="str">
        <f>IF(O158="OK",ROUND(AVERAGE(E158:F158),0),"")</f>
      </c>
      <c r="K158" s="20" t="str">
        <f>IF(O158="OK",0.00003927*(I158^2+J158^2)*G158,"")</f>
      </c>
      <c r="L158" s="21" t="str">
        <f>IF(O158="OK",ROUND(K158,3),"")</f>
      </c>
      <c r="M158" s="20" t="str">
        <f>IF(O158="OK",K158*H158,"")</f>
      </c>
      <c r="N158" s="21" t="str">
        <f>IF(O158="OK",ROUND(M158,3),"")</f>
      </c>
      <c r="O158" s="14" t="str">
        <f>IF(COUNTA(B158:H158)=0,"",IF(COUNT(C158:H158)&lt;&gt;6,"Не заполнено",IF(AND(C158&gt;0,D158&gt;0,E158&gt;0,F158&gt;0,G158&gt;0,H158&gt;0,C158&lt;=300,D158&lt;=300,E158&lt;=300,F158&lt;=300,G158&lt;=20,H158&lt;=100000,H158=INT(H158),G158=ROUND(G158,2),C158=ROUND(C158,3),D158=ROUND(D158,3),E158=ROUND(E158,3),F158=ROUND(F158,3),ROUND(AVERAGE(C158:D158),0)&gt;0,ROUND(AVERAGE(E158:F158),0)&gt;0),"OK","Ошибка")))</f>
      </c>
    </row>
    <row r="159" ht="28" customHeight="1">
      <c r="A159" s="2"/>
      <c r="B159" s="26"/>
      <c r="C159" s="27"/>
      <c r="D159" s="27"/>
      <c r="E159" s="27"/>
      <c r="F159" s="27"/>
      <c r="G159" s="27"/>
      <c r="H159" s="28"/>
      <c r="I159" s="19" t="str">
        <f>IF(O159="OK",ROUND(AVERAGE(C159:D159),0),"")</f>
      </c>
      <c r="J159" s="19" t="str">
        <f>IF(O159="OK",ROUND(AVERAGE(E159:F159),0),"")</f>
      </c>
      <c r="K159" s="20" t="str">
        <f>IF(O159="OK",0.00003927*(I159^2+J159^2)*G159,"")</f>
      </c>
      <c r="L159" s="21" t="str">
        <f>IF(O159="OK",ROUND(K159,3),"")</f>
      </c>
      <c r="M159" s="20" t="str">
        <f>IF(O159="OK",K159*H159,"")</f>
      </c>
      <c r="N159" s="21" t="str">
        <f>IF(O159="OK",ROUND(M159,3),"")</f>
      </c>
      <c r="O159" s="14" t="str">
        <f>IF(COUNTA(B159:H159)=0,"",IF(COUNT(C159:H159)&lt;&gt;6,"Не заполнено",IF(AND(C159&gt;0,D159&gt;0,E159&gt;0,F159&gt;0,G159&gt;0,H159&gt;0,C159&lt;=300,D159&lt;=300,E159&lt;=300,F159&lt;=300,G159&lt;=20,H159&lt;=100000,H159=INT(H159),G159=ROUND(G159,2),C159=ROUND(C159,3),D159=ROUND(D159,3),E159=ROUND(E159,3),F159=ROUND(F159,3),ROUND(AVERAGE(C159:D159),0)&gt;0,ROUND(AVERAGE(E159:F159),0)&gt;0),"OK","Ошибка")))</f>
      </c>
    </row>
    <row r="160" ht="28" customHeight="1">
      <c r="A160" s="2"/>
      <c r="B160" s="26"/>
      <c r="C160" s="27"/>
      <c r="D160" s="27"/>
      <c r="E160" s="27"/>
      <c r="F160" s="27"/>
      <c r="G160" s="27"/>
      <c r="H160" s="28"/>
      <c r="I160" s="19" t="str">
        <f>IF(O160="OK",ROUND(AVERAGE(C160:D160),0),"")</f>
      </c>
      <c r="J160" s="19" t="str">
        <f>IF(O160="OK",ROUND(AVERAGE(E160:F160),0),"")</f>
      </c>
      <c r="K160" s="20" t="str">
        <f>IF(O160="OK",0.00003927*(I160^2+J160^2)*G160,"")</f>
      </c>
      <c r="L160" s="21" t="str">
        <f>IF(O160="OK",ROUND(K160,3),"")</f>
      </c>
      <c r="M160" s="20" t="str">
        <f>IF(O160="OK",K160*H160,"")</f>
      </c>
      <c r="N160" s="21" t="str">
        <f>IF(O160="OK",ROUND(M160,3),"")</f>
      </c>
      <c r="O160" s="14" t="str">
        <f>IF(COUNTA(B160:H160)=0,"",IF(COUNT(C160:H160)&lt;&gt;6,"Не заполнено",IF(AND(C160&gt;0,D160&gt;0,E160&gt;0,F160&gt;0,G160&gt;0,H160&gt;0,C160&lt;=300,D160&lt;=300,E160&lt;=300,F160&lt;=300,G160&lt;=20,H160&lt;=100000,H160=INT(H160),G160=ROUND(G160,2),C160=ROUND(C160,3),D160=ROUND(D160,3),E160=ROUND(E160,3),F160=ROUND(F160,3),ROUND(AVERAGE(C160:D160),0)&gt;0,ROUND(AVERAGE(E160:F160),0)&gt;0),"OK","Ошибка")))</f>
      </c>
    </row>
    <row r="161" ht="28" customHeight="1">
      <c r="A161" s="2"/>
      <c r="B161" s="26"/>
      <c r="C161" s="27"/>
      <c r="D161" s="27"/>
      <c r="E161" s="27"/>
      <c r="F161" s="27"/>
      <c r="G161" s="27"/>
      <c r="H161" s="28"/>
      <c r="I161" s="19" t="str">
        <f>IF(O161="OK",ROUND(AVERAGE(C161:D161),0),"")</f>
      </c>
      <c r="J161" s="19" t="str">
        <f>IF(O161="OK",ROUND(AVERAGE(E161:F161),0),"")</f>
      </c>
      <c r="K161" s="20" t="str">
        <f>IF(O161="OK",0.00003927*(I161^2+J161^2)*G161,"")</f>
      </c>
      <c r="L161" s="21" t="str">
        <f>IF(O161="OK",ROUND(K161,3),"")</f>
      </c>
      <c r="M161" s="20" t="str">
        <f>IF(O161="OK",K161*H161,"")</f>
      </c>
      <c r="N161" s="21" t="str">
        <f>IF(O161="OK",ROUND(M161,3),"")</f>
      </c>
      <c r="O161" s="14" t="str">
        <f>IF(COUNTA(B161:H161)=0,"",IF(COUNT(C161:H161)&lt;&gt;6,"Не заполнено",IF(AND(C161&gt;0,D161&gt;0,E161&gt;0,F161&gt;0,G161&gt;0,H161&gt;0,C161&lt;=300,D161&lt;=300,E161&lt;=300,F161&lt;=300,G161&lt;=20,H161&lt;=100000,H161=INT(H161),G161=ROUND(G161,2),C161=ROUND(C161,3),D161=ROUND(D161,3),E161=ROUND(E161,3),F161=ROUND(F161,3),ROUND(AVERAGE(C161:D161),0)&gt;0,ROUND(AVERAGE(E161:F161),0)&gt;0),"OK","Ошибка")))</f>
      </c>
    </row>
    <row r="162" ht="28" customHeight="1">
      <c r="A162" s="2"/>
      <c r="B162" s="26"/>
      <c r="C162" s="27"/>
      <c r="D162" s="27"/>
      <c r="E162" s="27"/>
      <c r="F162" s="27"/>
      <c r="G162" s="27"/>
      <c r="H162" s="28"/>
      <c r="I162" s="19" t="str">
        <f>IF(O162="OK",ROUND(AVERAGE(C162:D162),0),"")</f>
      </c>
      <c r="J162" s="19" t="str">
        <f>IF(O162="OK",ROUND(AVERAGE(E162:F162),0),"")</f>
      </c>
      <c r="K162" s="20" t="str">
        <f>IF(O162="OK",0.00003927*(I162^2+J162^2)*G162,"")</f>
      </c>
      <c r="L162" s="21" t="str">
        <f>IF(O162="OK",ROUND(K162,3),"")</f>
      </c>
      <c r="M162" s="20" t="str">
        <f>IF(O162="OK",K162*H162,"")</f>
      </c>
      <c r="N162" s="21" t="str">
        <f>IF(O162="OK",ROUND(M162,3),"")</f>
      </c>
      <c r="O162" s="14" t="str">
        <f>IF(COUNTA(B162:H162)=0,"",IF(COUNT(C162:H162)&lt;&gt;6,"Не заполнено",IF(AND(C162&gt;0,D162&gt;0,E162&gt;0,F162&gt;0,G162&gt;0,H162&gt;0,C162&lt;=300,D162&lt;=300,E162&lt;=300,F162&lt;=300,G162&lt;=20,H162&lt;=100000,H162=INT(H162),G162=ROUND(G162,2),C162=ROUND(C162,3),D162=ROUND(D162,3),E162=ROUND(E162,3),F162=ROUND(F162,3),ROUND(AVERAGE(C162:D162),0)&gt;0,ROUND(AVERAGE(E162:F162),0)&gt;0),"OK","Ошибка")))</f>
      </c>
    </row>
    <row r="163" ht="28" customHeight="1">
      <c r="A163" s="2"/>
      <c r="B163" s="26"/>
      <c r="C163" s="27"/>
      <c r="D163" s="27"/>
      <c r="E163" s="27"/>
      <c r="F163" s="27"/>
      <c r="G163" s="27"/>
      <c r="H163" s="28"/>
      <c r="I163" s="19" t="str">
        <f>IF(O163="OK",ROUND(AVERAGE(C163:D163),0),"")</f>
      </c>
      <c r="J163" s="19" t="str">
        <f>IF(O163="OK",ROUND(AVERAGE(E163:F163),0),"")</f>
      </c>
      <c r="K163" s="20" t="str">
        <f>IF(O163="OK",0.00003927*(I163^2+J163^2)*G163,"")</f>
      </c>
      <c r="L163" s="21" t="str">
        <f>IF(O163="OK",ROUND(K163,3),"")</f>
      </c>
      <c r="M163" s="20" t="str">
        <f>IF(O163="OK",K163*H163,"")</f>
      </c>
      <c r="N163" s="21" t="str">
        <f>IF(O163="OK",ROUND(M163,3),"")</f>
      </c>
      <c r="O163" s="14" t="str">
        <f>IF(COUNTA(B163:H163)=0,"",IF(COUNT(C163:H163)&lt;&gt;6,"Не заполнено",IF(AND(C163&gt;0,D163&gt;0,E163&gt;0,F163&gt;0,G163&gt;0,H163&gt;0,C163&lt;=300,D163&lt;=300,E163&lt;=300,F163&lt;=300,G163&lt;=20,H163&lt;=100000,H163=INT(H163),G163=ROUND(G163,2),C163=ROUND(C163,3),D163=ROUND(D163,3),E163=ROUND(E163,3),F163=ROUND(F163,3),ROUND(AVERAGE(C163:D163),0)&gt;0,ROUND(AVERAGE(E163:F163),0)&gt;0),"OK","Ошибка")))</f>
      </c>
    </row>
    <row r="164" ht="28" customHeight="1">
      <c r="A164" s="2"/>
      <c r="B164" s="26"/>
      <c r="C164" s="27"/>
      <c r="D164" s="27"/>
      <c r="E164" s="27"/>
      <c r="F164" s="27"/>
      <c r="G164" s="27"/>
      <c r="H164" s="28"/>
      <c r="I164" s="19" t="str">
        <f>IF(O164="OK",ROUND(AVERAGE(C164:D164),0),"")</f>
      </c>
      <c r="J164" s="19" t="str">
        <f>IF(O164="OK",ROUND(AVERAGE(E164:F164),0),"")</f>
      </c>
      <c r="K164" s="20" t="str">
        <f>IF(O164="OK",0.00003927*(I164^2+J164^2)*G164,"")</f>
      </c>
      <c r="L164" s="21" t="str">
        <f>IF(O164="OK",ROUND(K164,3),"")</f>
      </c>
      <c r="M164" s="20" t="str">
        <f>IF(O164="OK",K164*H164,"")</f>
      </c>
      <c r="N164" s="21" t="str">
        <f>IF(O164="OK",ROUND(M164,3),"")</f>
      </c>
      <c r="O164" s="14" t="str">
        <f>IF(COUNTA(B164:H164)=0,"",IF(COUNT(C164:H164)&lt;&gt;6,"Не заполнено",IF(AND(C164&gt;0,D164&gt;0,E164&gt;0,F164&gt;0,G164&gt;0,H164&gt;0,C164&lt;=300,D164&lt;=300,E164&lt;=300,F164&lt;=300,G164&lt;=20,H164&lt;=100000,H164=INT(H164),G164=ROUND(G164,2),C164=ROUND(C164,3),D164=ROUND(D164,3),E164=ROUND(E164,3),F164=ROUND(F164,3),ROUND(AVERAGE(C164:D164),0)&gt;0,ROUND(AVERAGE(E164:F164),0)&gt;0),"OK","Ошибка")))</f>
      </c>
    </row>
    <row r="165" ht="28" customHeight="1">
      <c r="A165" s="2"/>
      <c r="B165" s="26"/>
      <c r="C165" s="27"/>
      <c r="D165" s="27"/>
      <c r="E165" s="27"/>
      <c r="F165" s="27"/>
      <c r="G165" s="27"/>
      <c r="H165" s="28"/>
      <c r="I165" s="19" t="str">
        <f>IF(O165="OK",ROUND(AVERAGE(C165:D165),0),"")</f>
      </c>
      <c r="J165" s="19" t="str">
        <f>IF(O165="OK",ROUND(AVERAGE(E165:F165),0),"")</f>
      </c>
      <c r="K165" s="20" t="str">
        <f>IF(O165="OK",0.00003927*(I165^2+J165^2)*G165,"")</f>
      </c>
      <c r="L165" s="21" t="str">
        <f>IF(O165="OK",ROUND(K165,3),"")</f>
      </c>
      <c r="M165" s="20" t="str">
        <f>IF(O165="OK",K165*H165,"")</f>
      </c>
      <c r="N165" s="21" t="str">
        <f>IF(O165="OK",ROUND(M165,3),"")</f>
      </c>
      <c r="O165" s="14" t="str">
        <f>IF(COUNTA(B165:H165)=0,"",IF(COUNT(C165:H165)&lt;&gt;6,"Не заполнено",IF(AND(C165&gt;0,D165&gt;0,E165&gt;0,F165&gt;0,G165&gt;0,H165&gt;0,C165&lt;=300,D165&lt;=300,E165&lt;=300,F165&lt;=300,G165&lt;=20,H165&lt;=100000,H165=INT(H165),G165=ROUND(G165,2),C165=ROUND(C165,3),D165=ROUND(D165,3),E165=ROUND(E165,3),F165=ROUND(F165,3),ROUND(AVERAGE(C165:D165),0)&gt;0,ROUND(AVERAGE(E165:F165),0)&gt;0),"OK","Ошибка")))</f>
      </c>
    </row>
    <row r="166" ht="28" customHeight="1">
      <c r="A166" s="2"/>
      <c r="B166" s="26"/>
      <c r="C166" s="27"/>
      <c r="D166" s="27"/>
      <c r="E166" s="27"/>
      <c r="F166" s="27"/>
      <c r="G166" s="27"/>
      <c r="H166" s="28"/>
      <c r="I166" s="19" t="str">
        <f>IF(O166="OK",ROUND(AVERAGE(C166:D166),0),"")</f>
      </c>
      <c r="J166" s="19" t="str">
        <f>IF(O166="OK",ROUND(AVERAGE(E166:F166),0),"")</f>
      </c>
      <c r="K166" s="20" t="str">
        <f>IF(O166="OK",0.00003927*(I166^2+J166^2)*G166,"")</f>
      </c>
      <c r="L166" s="21" t="str">
        <f>IF(O166="OK",ROUND(K166,3),"")</f>
      </c>
      <c r="M166" s="20" t="str">
        <f>IF(O166="OK",K166*H166,"")</f>
      </c>
      <c r="N166" s="21" t="str">
        <f>IF(O166="OK",ROUND(M166,3),"")</f>
      </c>
      <c r="O166" s="14" t="str">
        <f>IF(COUNTA(B166:H166)=0,"",IF(COUNT(C166:H166)&lt;&gt;6,"Не заполнено",IF(AND(C166&gt;0,D166&gt;0,E166&gt;0,F166&gt;0,G166&gt;0,H166&gt;0,C166&lt;=300,D166&lt;=300,E166&lt;=300,F166&lt;=300,G166&lt;=20,H166&lt;=100000,H166=INT(H166),G166=ROUND(G166,2),C166=ROUND(C166,3),D166=ROUND(D166,3),E166=ROUND(E166,3),F166=ROUND(F166,3),ROUND(AVERAGE(C166:D166),0)&gt;0,ROUND(AVERAGE(E166:F166),0)&gt;0),"OK","Ошибка")))</f>
      </c>
    </row>
    <row r="167" ht="28" customHeight="1">
      <c r="A167" s="2"/>
      <c r="B167" s="26"/>
      <c r="C167" s="27"/>
      <c r="D167" s="27"/>
      <c r="E167" s="27"/>
      <c r="F167" s="27"/>
      <c r="G167" s="27"/>
      <c r="H167" s="28"/>
      <c r="I167" s="19" t="str">
        <f>IF(O167="OK",ROUND(AVERAGE(C167:D167),0),"")</f>
      </c>
      <c r="J167" s="19" t="str">
        <f>IF(O167="OK",ROUND(AVERAGE(E167:F167),0),"")</f>
      </c>
      <c r="K167" s="20" t="str">
        <f>IF(O167="OK",0.00003927*(I167^2+J167^2)*G167,"")</f>
      </c>
      <c r="L167" s="21" t="str">
        <f>IF(O167="OK",ROUND(K167,3),"")</f>
      </c>
      <c r="M167" s="20" t="str">
        <f>IF(O167="OK",K167*H167,"")</f>
      </c>
      <c r="N167" s="21" t="str">
        <f>IF(O167="OK",ROUND(M167,3),"")</f>
      </c>
      <c r="O167" s="14" t="str">
        <f>IF(COUNTA(B167:H167)=0,"",IF(COUNT(C167:H167)&lt;&gt;6,"Не заполнено",IF(AND(C167&gt;0,D167&gt;0,E167&gt;0,F167&gt;0,G167&gt;0,H167&gt;0,C167&lt;=300,D167&lt;=300,E167&lt;=300,F167&lt;=300,G167&lt;=20,H167&lt;=100000,H167=INT(H167),G167=ROUND(G167,2),C167=ROUND(C167,3),D167=ROUND(D167,3),E167=ROUND(E167,3),F167=ROUND(F167,3),ROUND(AVERAGE(C167:D167),0)&gt;0,ROUND(AVERAGE(E167:F167),0)&gt;0),"OK","Ошибка")))</f>
      </c>
    </row>
    <row r="168" ht="28" customHeight="1">
      <c r="A168" s="2"/>
      <c r="B168" s="26"/>
      <c r="C168" s="27"/>
      <c r="D168" s="27"/>
      <c r="E168" s="27"/>
      <c r="F168" s="27"/>
      <c r="G168" s="27"/>
      <c r="H168" s="28"/>
      <c r="I168" s="19" t="str">
        <f>IF(O168="OK",ROUND(AVERAGE(C168:D168),0),"")</f>
      </c>
      <c r="J168" s="19" t="str">
        <f>IF(O168="OK",ROUND(AVERAGE(E168:F168),0),"")</f>
      </c>
      <c r="K168" s="20" t="str">
        <f>IF(O168="OK",0.00003927*(I168^2+J168^2)*G168,"")</f>
      </c>
      <c r="L168" s="21" t="str">
        <f>IF(O168="OK",ROUND(K168,3),"")</f>
      </c>
      <c r="M168" s="20" t="str">
        <f>IF(O168="OK",K168*H168,"")</f>
      </c>
      <c r="N168" s="21" t="str">
        <f>IF(O168="OK",ROUND(M168,3),"")</f>
      </c>
      <c r="O168" s="14" t="str">
        <f>IF(COUNTA(B168:H168)=0,"",IF(COUNT(C168:H168)&lt;&gt;6,"Не заполнено",IF(AND(C168&gt;0,D168&gt;0,E168&gt;0,F168&gt;0,G168&gt;0,H168&gt;0,C168&lt;=300,D168&lt;=300,E168&lt;=300,F168&lt;=300,G168&lt;=20,H168&lt;=100000,H168=INT(H168),G168=ROUND(G168,2),C168=ROUND(C168,3),D168=ROUND(D168,3),E168=ROUND(E168,3),F168=ROUND(F168,3),ROUND(AVERAGE(C168:D168),0)&gt;0,ROUND(AVERAGE(E168:F168),0)&gt;0),"OK","Ошибка")))</f>
      </c>
    </row>
    <row r="169" ht="28" customHeight="1">
      <c r="A169" s="2"/>
      <c r="B169" s="26"/>
      <c r="C169" s="27"/>
      <c r="D169" s="27"/>
      <c r="E169" s="27"/>
      <c r="F169" s="27"/>
      <c r="G169" s="27"/>
      <c r="H169" s="28"/>
      <c r="I169" s="19" t="str">
        <f>IF(O169="OK",ROUND(AVERAGE(C169:D169),0),"")</f>
      </c>
      <c r="J169" s="19" t="str">
        <f>IF(O169="OK",ROUND(AVERAGE(E169:F169),0),"")</f>
      </c>
      <c r="K169" s="20" t="str">
        <f>IF(O169="OK",0.00003927*(I169^2+J169^2)*G169,"")</f>
      </c>
      <c r="L169" s="21" t="str">
        <f>IF(O169="OK",ROUND(K169,3),"")</f>
      </c>
      <c r="M169" s="20" t="str">
        <f>IF(O169="OK",K169*H169,"")</f>
      </c>
      <c r="N169" s="21" t="str">
        <f>IF(O169="OK",ROUND(M169,3),"")</f>
      </c>
      <c r="O169" s="14" t="str">
        <f>IF(COUNTA(B169:H169)=0,"",IF(COUNT(C169:H169)&lt;&gt;6,"Не заполнено",IF(AND(C169&gt;0,D169&gt;0,E169&gt;0,F169&gt;0,G169&gt;0,H169&gt;0,C169&lt;=300,D169&lt;=300,E169&lt;=300,F169&lt;=300,G169&lt;=20,H169&lt;=100000,H169=INT(H169),G169=ROUND(G169,2),C169=ROUND(C169,3),D169=ROUND(D169,3),E169=ROUND(E169,3),F169=ROUND(F169,3),ROUND(AVERAGE(C169:D169),0)&gt;0,ROUND(AVERAGE(E169:F169),0)&gt;0),"OK","Ошибка")))</f>
      </c>
    </row>
    <row r="170" ht="28" customHeight="1">
      <c r="A170" s="2"/>
      <c r="B170" s="26"/>
      <c r="C170" s="27"/>
      <c r="D170" s="27"/>
      <c r="E170" s="27"/>
      <c r="F170" s="27"/>
      <c r="G170" s="27"/>
      <c r="H170" s="28"/>
      <c r="I170" s="19" t="str">
        <f>IF(O170="OK",ROUND(AVERAGE(C170:D170),0),"")</f>
      </c>
      <c r="J170" s="19" t="str">
        <f>IF(O170="OK",ROUND(AVERAGE(E170:F170),0),"")</f>
      </c>
      <c r="K170" s="20" t="str">
        <f>IF(O170="OK",0.00003927*(I170^2+J170^2)*G170,"")</f>
      </c>
      <c r="L170" s="21" t="str">
        <f>IF(O170="OK",ROUND(K170,3),"")</f>
      </c>
      <c r="M170" s="20" t="str">
        <f>IF(O170="OK",K170*H170,"")</f>
      </c>
      <c r="N170" s="21" t="str">
        <f>IF(O170="OK",ROUND(M170,3),"")</f>
      </c>
      <c r="O170" s="14" t="str">
        <f>IF(COUNTA(B170:H170)=0,"",IF(COUNT(C170:H170)&lt;&gt;6,"Не заполнено",IF(AND(C170&gt;0,D170&gt;0,E170&gt;0,F170&gt;0,G170&gt;0,H170&gt;0,C170&lt;=300,D170&lt;=300,E170&lt;=300,F170&lt;=300,G170&lt;=20,H170&lt;=100000,H170=INT(H170),G170=ROUND(G170,2),C170=ROUND(C170,3),D170=ROUND(D170,3),E170=ROUND(E170,3),F170=ROUND(F170,3),ROUND(AVERAGE(C170:D170),0)&gt;0,ROUND(AVERAGE(E170:F170),0)&gt;0),"OK","Ошибка")))</f>
      </c>
    </row>
    <row r="171" ht="28" customHeight="1">
      <c r="A171" s="2"/>
      <c r="B171" s="26"/>
      <c r="C171" s="27"/>
      <c r="D171" s="27"/>
      <c r="E171" s="27"/>
      <c r="F171" s="27"/>
      <c r="G171" s="27"/>
      <c r="H171" s="28"/>
      <c r="I171" s="19" t="str">
        <f>IF(O171="OK",ROUND(AVERAGE(C171:D171),0),"")</f>
      </c>
      <c r="J171" s="19" t="str">
        <f>IF(O171="OK",ROUND(AVERAGE(E171:F171),0),"")</f>
      </c>
      <c r="K171" s="20" t="str">
        <f>IF(O171="OK",0.00003927*(I171^2+J171^2)*G171,"")</f>
      </c>
      <c r="L171" s="21" t="str">
        <f>IF(O171="OK",ROUND(K171,3),"")</f>
      </c>
      <c r="M171" s="20" t="str">
        <f>IF(O171="OK",K171*H171,"")</f>
      </c>
      <c r="N171" s="21" t="str">
        <f>IF(O171="OK",ROUND(M171,3),"")</f>
      </c>
      <c r="O171" s="14" t="str">
        <f>IF(COUNTA(B171:H171)=0,"",IF(COUNT(C171:H171)&lt;&gt;6,"Не заполнено",IF(AND(C171&gt;0,D171&gt;0,E171&gt;0,F171&gt;0,G171&gt;0,H171&gt;0,C171&lt;=300,D171&lt;=300,E171&lt;=300,F171&lt;=300,G171&lt;=20,H171&lt;=100000,H171=INT(H171),G171=ROUND(G171,2),C171=ROUND(C171,3),D171=ROUND(D171,3),E171=ROUND(E171,3),F171=ROUND(F171,3),ROUND(AVERAGE(C171:D171),0)&gt;0,ROUND(AVERAGE(E171:F171),0)&gt;0),"OK","Ошибка")))</f>
      </c>
    </row>
    <row r="172" ht="28" customHeight="1">
      <c r="A172" s="2"/>
      <c r="B172" s="26"/>
      <c r="C172" s="27"/>
      <c r="D172" s="27"/>
      <c r="E172" s="27"/>
      <c r="F172" s="27"/>
      <c r="G172" s="27"/>
      <c r="H172" s="28"/>
      <c r="I172" s="19" t="str">
        <f>IF(O172="OK",ROUND(AVERAGE(C172:D172),0),"")</f>
      </c>
      <c r="J172" s="19" t="str">
        <f>IF(O172="OK",ROUND(AVERAGE(E172:F172),0),"")</f>
      </c>
      <c r="K172" s="20" t="str">
        <f>IF(O172="OK",0.00003927*(I172^2+J172^2)*G172,"")</f>
      </c>
      <c r="L172" s="21" t="str">
        <f>IF(O172="OK",ROUND(K172,3),"")</f>
      </c>
      <c r="M172" s="20" t="str">
        <f>IF(O172="OK",K172*H172,"")</f>
      </c>
      <c r="N172" s="21" t="str">
        <f>IF(O172="OK",ROUND(M172,3),"")</f>
      </c>
      <c r="O172" s="14" t="str">
        <f>IF(COUNTA(B172:H172)=0,"",IF(COUNT(C172:H172)&lt;&gt;6,"Не заполнено",IF(AND(C172&gt;0,D172&gt;0,E172&gt;0,F172&gt;0,G172&gt;0,H172&gt;0,C172&lt;=300,D172&lt;=300,E172&lt;=300,F172&lt;=300,G172&lt;=20,H172&lt;=100000,H172=INT(H172),G172=ROUND(G172,2),C172=ROUND(C172,3),D172=ROUND(D172,3),E172=ROUND(E172,3),F172=ROUND(F172,3),ROUND(AVERAGE(C172:D172),0)&gt;0,ROUND(AVERAGE(E172:F172),0)&gt;0),"OK","Ошибка")))</f>
      </c>
    </row>
    <row r="173" ht="28" customHeight="1">
      <c r="A173" s="2"/>
      <c r="B173" s="26"/>
      <c r="C173" s="27"/>
      <c r="D173" s="27"/>
      <c r="E173" s="27"/>
      <c r="F173" s="27"/>
      <c r="G173" s="27"/>
      <c r="H173" s="28"/>
      <c r="I173" s="19" t="str">
        <f>IF(O173="OK",ROUND(AVERAGE(C173:D173),0),"")</f>
      </c>
      <c r="J173" s="19" t="str">
        <f>IF(O173="OK",ROUND(AVERAGE(E173:F173),0),"")</f>
      </c>
      <c r="K173" s="20" t="str">
        <f>IF(O173="OK",0.00003927*(I173^2+J173^2)*G173,"")</f>
      </c>
      <c r="L173" s="21" t="str">
        <f>IF(O173="OK",ROUND(K173,3),"")</f>
      </c>
      <c r="M173" s="20" t="str">
        <f>IF(O173="OK",K173*H173,"")</f>
      </c>
      <c r="N173" s="21" t="str">
        <f>IF(O173="OK",ROUND(M173,3),"")</f>
      </c>
      <c r="O173" s="14" t="str">
        <f>IF(COUNTA(B173:H173)=0,"",IF(COUNT(C173:H173)&lt;&gt;6,"Не заполнено",IF(AND(C173&gt;0,D173&gt;0,E173&gt;0,F173&gt;0,G173&gt;0,H173&gt;0,C173&lt;=300,D173&lt;=300,E173&lt;=300,F173&lt;=300,G173&lt;=20,H173&lt;=100000,H173=INT(H173),G173=ROUND(G173,2),C173=ROUND(C173,3),D173=ROUND(D173,3),E173=ROUND(E173,3),F173=ROUND(F173,3),ROUND(AVERAGE(C173:D173),0)&gt;0,ROUND(AVERAGE(E173:F173),0)&gt;0),"OK","Ошибка")))</f>
      </c>
    </row>
    <row r="174" ht="28" customHeight="1">
      <c r="A174" s="2"/>
      <c r="B174" s="26"/>
      <c r="C174" s="27"/>
      <c r="D174" s="27"/>
      <c r="E174" s="27"/>
      <c r="F174" s="27"/>
      <c r="G174" s="27"/>
      <c r="H174" s="28"/>
      <c r="I174" s="19" t="str">
        <f>IF(O174="OK",ROUND(AVERAGE(C174:D174),0),"")</f>
      </c>
      <c r="J174" s="19" t="str">
        <f>IF(O174="OK",ROUND(AVERAGE(E174:F174),0),"")</f>
      </c>
      <c r="K174" s="20" t="str">
        <f>IF(O174="OK",0.00003927*(I174^2+J174^2)*G174,"")</f>
      </c>
      <c r="L174" s="21" t="str">
        <f>IF(O174="OK",ROUND(K174,3),"")</f>
      </c>
      <c r="M174" s="20" t="str">
        <f>IF(O174="OK",K174*H174,"")</f>
      </c>
      <c r="N174" s="21" t="str">
        <f>IF(O174="OK",ROUND(M174,3),"")</f>
      </c>
      <c r="O174" s="14" t="str">
        <f>IF(COUNTA(B174:H174)=0,"",IF(COUNT(C174:H174)&lt;&gt;6,"Не заполнено",IF(AND(C174&gt;0,D174&gt;0,E174&gt;0,F174&gt;0,G174&gt;0,H174&gt;0,C174&lt;=300,D174&lt;=300,E174&lt;=300,F174&lt;=300,G174&lt;=20,H174&lt;=100000,H174=INT(H174),G174=ROUND(G174,2),C174=ROUND(C174,3),D174=ROUND(D174,3),E174=ROUND(E174,3),F174=ROUND(F174,3),ROUND(AVERAGE(C174:D174),0)&gt;0,ROUND(AVERAGE(E174:F174),0)&gt;0),"OK","Ошибка")))</f>
      </c>
    </row>
    <row r="175" ht="28" customHeight="1">
      <c r="A175" s="2"/>
      <c r="B175" s="26"/>
      <c r="C175" s="27"/>
      <c r="D175" s="27"/>
      <c r="E175" s="27"/>
      <c r="F175" s="27"/>
      <c r="G175" s="27"/>
      <c r="H175" s="28"/>
      <c r="I175" s="19" t="str">
        <f>IF(O175="OK",ROUND(AVERAGE(C175:D175),0),"")</f>
      </c>
      <c r="J175" s="19" t="str">
        <f>IF(O175="OK",ROUND(AVERAGE(E175:F175),0),"")</f>
      </c>
      <c r="K175" s="20" t="str">
        <f>IF(O175="OK",0.00003927*(I175^2+J175^2)*G175,"")</f>
      </c>
      <c r="L175" s="21" t="str">
        <f>IF(O175="OK",ROUND(K175,3),"")</f>
      </c>
      <c r="M175" s="20" t="str">
        <f>IF(O175="OK",K175*H175,"")</f>
      </c>
      <c r="N175" s="21" t="str">
        <f>IF(O175="OK",ROUND(M175,3),"")</f>
      </c>
      <c r="O175" s="14" t="str">
        <f>IF(COUNTA(B175:H175)=0,"",IF(COUNT(C175:H175)&lt;&gt;6,"Не заполнено",IF(AND(C175&gt;0,D175&gt;0,E175&gt;0,F175&gt;0,G175&gt;0,H175&gt;0,C175&lt;=300,D175&lt;=300,E175&lt;=300,F175&lt;=300,G175&lt;=20,H175&lt;=100000,H175=INT(H175),G175=ROUND(G175,2),C175=ROUND(C175,3),D175=ROUND(D175,3),E175=ROUND(E175,3),F175=ROUND(F175,3),ROUND(AVERAGE(C175:D175),0)&gt;0,ROUND(AVERAGE(E175:F175),0)&gt;0),"OK","Ошибка")))</f>
      </c>
    </row>
    <row r="176" ht="28" customHeight="1">
      <c r="A176" s="2"/>
      <c r="B176" s="26"/>
      <c r="C176" s="27"/>
      <c r="D176" s="27"/>
      <c r="E176" s="27"/>
      <c r="F176" s="27"/>
      <c r="G176" s="27"/>
      <c r="H176" s="28"/>
      <c r="I176" s="19" t="str">
        <f>IF(O176="OK",ROUND(AVERAGE(C176:D176),0),"")</f>
      </c>
      <c r="J176" s="19" t="str">
        <f>IF(O176="OK",ROUND(AVERAGE(E176:F176),0),"")</f>
      </c>
      <c r="K176" s="20" t="str">
        <f>IF(O176="OK",0.00003927*(I176^2+J176^2)*G176,"")</f>
      </c>
      <c r="L176" s="21" t="str">
        <f>IF(O176="OK",ROUND(K176,3),"")</f>
      </c>
      <c r="M176" s="20" t="str">
        <f>IF(O176="OK",K176*H176,"")</f>
      </c>
      <c r="N176" s="21" t="str">
        <f>IF(O176="OK",ROUND(M176,3),"")</f>
      </c>
      <c r="O176" s="14" t="str">
        <f>IF(COUNTA(B176:H176)=0,"",IF(COUNT(C176:H176)&lt;&gt;6,"Не заполнено",IF(AND(C176&gt;0,D176&gt;0,E176&gt;0,F176&gt;0,G176&gt;0,H176&gt;0,C176&lt;=300,D176&lt;=300,E176&lt;=300,F176&lt;=300,G176&lt;=20,H176&lt;=100000,H176=INT(H176),G176=ROUND(G176,2),C176=ROUND(C176,3),D176=ROUND(D176,3),E176=ROUND(E176,3),F176=ROUND(F176,3),ROUND(AVERAGE(C176:D176),0)&gt;0,ROUND(AVERAGE(E176:F176),0)&gt;0),"OK","Ошибка")))</f>
      </c>
    </row>
    <row r="177" ht="28" customHeight="1">
      <c r="A177" s="2"/>
      <c r="B177" s="26"/>
      <c r="C177" s="27"/>
      <c r="D177" s="27"/>
      <c r="E177" s="27"/>
      <c r="F177" s="27"/>
      <c r="G177" s="27"/>
      <c r="H177" s="28"/>
      <c r="I177" s="19" t="str">
        <f>IF(O177="OK",ROUND(AVERAGE(C177:D177),0),"")</f>
      </c>
      <c r="J177" s="19" t="str">
        <f>IF(O177="OK",ROUND(AVERAGE(E177:F177),0),"")</f>
      </c>
      <c r="K177" s="20" t="str">
        <f>IF(O177="OK",0.00003927*(I177^2+J177^2)*G177,"")</f>
      </c>
      <c r="L177" s="21" t="str">
        <f>IF(O177="OK",ROUND(K177,3),"")</f>
      </c>
      <c r="M177" s="20" t="str">
        <f>IF(O177="OK",K177*H177,"")</f>
      </c>
      <c r="N177" s="21" t="str">
        <f>IF(O177="OK",ROUND(M177,3),"")</f>
      </c>
      <c r="O177" s="14" t="str">
        <f>IF(COUNTA(B177:H177)=0,"",IF(COUNT(C177:H177)&lt;&gt;6,"Не заполнено",IF(AND(C177&gt;0,D177&gt;0,E177&gt;0,F177&gt;0,G177&gt;0,H177&gt;0,C177&lt;=300,D177&lt;=300,E177&lt;=300,F177&lt;=300,G177&lt;=20,H177&lt;=100000,H177=INT(H177),G177=ROUND(G177,2),C177=ROUND(C177,3),D177=ROUND(D177,3),E177=ROUND(E177,3),F177=ROUND(F177,3),ROUND(AVERAGE(C177:D177),0)&gt;0,ROUND(AVERAGE(E177:F177),0)&gt;0),"OK","Ошибка")))</f>
      </c>
    </row>
    <row r="178" ht="28" customHeight="1">
      <c r="A178" s="2"/>
      <c r="B178" s="26"/>
      <c r="C178" s="27"/>
      <c r="D178" s="27"/>
      <c r="E178" s="27"/>
      <c r="F178" s="27"/>
      <c r="G178" s="27"/>
      <c r="H178" s="28"/>
      <c r="I178" s="19" t="str">
        <f>IF(O178="OK",ROUND(AVERAGE(C178:D178),0),"")</f>
      </c>
      <c r="J178" s="19" t="str">
        <f>IF(O178="OK",ROUND(AVERAGE(E178:F178),0),"")</f>
      </c>
      <c r="K178" s="20" t="str">
        <f>IF(O178="OK",0.00003927*(I178^2+J178^2)*G178,"")</f>
      </c>
      <c r="L178" s="21" t="str">
        <f>IF(O178="OK",ROUND(K178,3),"")</f>
      </c>
      <c r="M178" s="20" t="str">
        <f>IF(O178="OK",K178*H178,"")</f>
      </c>
      <c r="N178" s="21" t="str">
        <f>IF(O178="OK",ROUND(M178,3),"")</f>
      </c>
      <c r="O178" s="14" t="str">
        <f>IF(COUNTA(B178:H178)=0,"",IF(COUNT(C178:H178)&lt;&gt;6,"Не заполнено",IF(AND(C178&gt;0,D178&gt;0,E178&gt;0,F178&gt;0,G178&gt;0,H178&gt;0,C178&lt;=300,D178&lt;=300,E178&lt;=300,F178&lt;=300,G178&lt;=20,H178&lt;=100000,H178=INT(H178),G178=ROUND(G178,2),C178=ROUND(C178,3),D178=ROUND(D178,3),E178=ROUND(E178,3),F178=ROUND(F178,3),ROUND(AVERAGE(C178:D178),0)&gt;0,ROUND(AVERAGE(E178:F178),0)&gt;0),"OK","Ошибка")))</f>
      </c>
    </row>
    <row r="179" ht="28" customHeight="1">
      <c r="A179" s="2"/>
      <c r="B179" s="26"/>
      <c r="C179" s="27"/>
      <c r="D179" s="27"/>
      <c r="E179" s="27"/>
      <c r="F179" s="27"/>
      <c r="G179" s="27"/>
      <c r="H179" s="28"/>
      <c r="I179" s="19" t="str">
        <f>IF(O179="OK",ROUND(AVERAGE(C179:D179),0),"")</f>
      </c>
      <c r="J179" s="19" t="str">
        <f>IF(O179="OK",ROUND(AVERAGE(E179:F179),0),"")</f>
      </c>
      <c r="K179" s="20" t="str">
        <f>IF(O179="OK",0.00003927*(I179^2+J179^2)*G179,"")</f>
      </c>
      <c r="L179" s="21" t="str">
        <f>IF(O179="OK",ROUND(K179,3),"")</f>
      </c>
      <c r="M179" s="20" t="str">
        <f>IF(O179="OK",K179*H179,"")</f>
      </c>
      <c r="N179" s="21" t="str">
        <f>IF(O179="OK",ROUND(M179,3),"")</f>
      </c>
      <c r="O179" s="14" t="str">
        <f>IF(COUNTA(B179:H179)=0,"",IF(COUNT(C179:H179)&lt;&gt;6,"Не заполнено",IF(AND(C179&gt;0,D179&gt;0,E179&gt;0,F179&gt;0,G179&gt;0,H179&gt;0,C179&lt;=300,D179&lt;=300,E179&lt;=300,F179&lt;=300,G179&lt;=20,H179&lt;=100000,H179=INT(H179),G179=ROUND(G179,2),C179=ROUND(C179,3),D179=ROUND(D179,3),E179=ROUND(E179,3),F179=ROUND(F179,3),ROUND(AVERAGE(C179:D179),0)&gt;0,ROUND(AVERAGE(E179:F179),0)&gt;0),"OK","Ошибка")))</f>
      </c>
    </row>
    <row r="180" ht="28" customHeight="1">
      <c r="A180" s="2"/>
      <c r="B180" s="26"/>
      <c r="C180" s="27"/>
      <c r="D180" s="27"/>
      <c r="E180" s="27"/>
      <c r="F180" s="27"/>
      <c r="G180" s="27"/>
      <c r="H180" s="28"/>
      <c r="I180" s="19" t="str">
        <f>IF(O180="OK",ROUND(AVERAGE(C180:D180),0),"")</f>
      </c>
      <c r="J180" s="19" t="str">
        <f>IF(O180="OK",ROUND(AVERAGE(E180:F180),0),"")</f>
      </c>
      <c r="K180" s="20" t="str">
        <f>IF(O180="OK",0.00003927*(I180^2+J180^2)*G180,"")</f>
      </c>
      <c r="L180" s="21" t="str">
        <f>IF(O180="OK",ROUND(K180,3),"")</f>
      </c>
      <c r="M180" s="20" t="str">
        <f>IF(O180="OK",K180*H180,"")</f>
      </c>
      <c r="N180" s="21" t="str">
        <f>IF(O180="OK",ROUND(M180,3),"")</f>
      </c>
      <c r="O180" s="14" t="str">
        <f>IF(COUNTA(B180:H180)=0,"",IF(COUNT(C180:H180)&lt;&gt;6,"Не заполнено",IF(AND(C180&gt;0,D180&gt;0,E180&gt;0,F180&gt;0,G180&gt;0,H180&gt;0,C180&lt;=300,D180&lt;=300,E180&lt;=300,F180&lt;=300,G180&lt;=20,H180&lt;=100000,H180=INT(H180),G180=ROUND(G180,2),C180=ROUND(C180,3),D180=ROUND(D180,3),E180=ROUND(E180,3),F180=ROUND(F180,3),ROUND(AVERAGE(C180:D180),0)&gt;0,ROUND(AVERAGE(E180:F180),0)&gt;0),"OK","Ошибка")))</f>
      </c>
    </row>
    <row r="181" ht="28" customHeight="1">
      <c r="A181" s="2"/>
      <c r="B181" s="26"/>
      <c r="C181" s="27"/>
      <c r="D181" s="27"/>
      <c r="E181" s="27"/>
      <c r="F181" s="27"/>
      <c r="G181" s="27"/>
      <c r="H181" s="28"/>
      <c r="I181" s="19" t="str">
        <f>IF(O181="OK",ROUND(AVERAGE(C181:D181),0),"")</f>
      </c>
      <c r="J181" s="19" t="str">
        <f>IF(O181="OK",ROUND(AVERAGE(E181:F181),0),"")</f>
      </c>
      <c r="K181" s="20" t="str">
        <f>IF(O181="OK",0.00003927*(I181^2+J181^2)*G181,"")</f>
      </c>
      <c r="L181" s="21" t="str">
        <f>IF(O181="OK",ROUND(K181,3),"")</f>
      </c>
      <c r="M181" s="20" t="str">
        <f>IF(O181="OK",K181*H181,"")</f>
      </c>
      <c r="N181" s="21" t="str">
        <f>IF(O181="OK",ROUND(M181,3),"")</f>
      </c>
      <c r="O181" s="14" t="str">
        <f>IF(COUNTA(B181:H181)=0,"",IF(COUNT(C181:H181)&lt;&gt;6,"Не заполнено",IF(AND(C181&gt;0,D181&gt;0,E181&gt;0,F181&gt;0,G181&gt;0,H181&gt;0,C181&lt;=300,D181&lt;=300,E181&lt;=300,F181&lt;=300,G181&lt;=20,H181&lt;=100000,H181=INT(H181),G181=ROUND(G181,2),C181=ROUND(C181,3),D181=ROUND(D181,3),E181=ROUND(E181,3),F181=ROUND(F181,3),ROUND(AVERAGE(C181:D181),0)&gt;0,ROUND(AVERAGE(E181:F181),0)&gt;0),"OK","Ошибка")))</f>
      </c>
    </row>
    <row r="182" ht="28" customHeight="1">
      <c r="A182" s="2"/>
      <c r="B182" s="26"/>
      <c r="C182" s="27"/>
      <c r="D182" s="27"/>
      <c r="E182" s="27"/>
      <c r="F182" s="27"/>
      <c r="G182" s="27"/>
      <c r="H182" s="28"/>
      <c r="I182" s="19" t="str">
        <f>IF(O182="OK",ROUND(AVERAGE(C182:D182),0),"")</f>
      </c>
      <c r="J182" s="19" t="str">
        <f>IF(O182="OK",ROUND(AVERAGE(E182:F182),0),"")</f>
      </c>
      <c r="K182" s="20" t="str">
        <f>IF(O182="OK",0.00003927*(I182^2+J182^2)*G182,"")</f>
      </c>
      <c r="L182" s="21" t="str">
        <f>IF(O182="OK",ROUND(K182,3),"")</f>
      </c>
      <c r="M182" s="20" t="str">
        <f>IF(O182="OK",K182*H182,"")</f>
      </c>
      <c r="N182" s="21" t="str">
        <f>IF(O182="OK",ROUND(M182,3),"")</f>
      </c>
      <c r="O182" s="14" t="str">
        <f>IF(COUNTA(B182:H182)=0,"",IF(COUNT(C182:H182)&lt;&gt;6,"Не заполнено",IF(AND(C182&gt;0,D182&gt;0,E182&gt;0,F182&gt;0,G182&gt;0,H182&gt;0,C182&lt;=300,D182&lt;=300,E182&lt;=300,F182&lt;=300,G182&lt;=20,H182&lt;=100000,H182=INT(H182),G182=ROUND(G182,2),C182=ROUND(C182,3),D182=ROUND(D182,3),E182=ROUND(E182,3),F182=ROUND(F182,3),ROUND(AVERAGE(C182:D182),0)&gt;0,ROUND(AVERAGE(E182:F182),0)&gt;0),"OK","Ошибка")))</f>
      </c>
    </row>
    <row r="183" ht="28" customHeight="1">
      <c r="A183" s="2"/>
      <c r="B183" s="26"/>
      <c r="C183" s="27"/>
      <c r="D183" s="27"/>
      <c r="E183" s="27"/>
      <c r="F183" s="27"/>
      <c r="G183" s="27"/>
      <c r="H183" s="28"/>
      <c r="I183" s="19" t="str">
        <f>IF(O183="OK",ROUND(AVERAGE(C183:D183),0),"")</f>
      </c>
      <c r="J183" s="19" t="str">
        <f>IF(O183="OK",ROUND(AVERAGE(E183:F183),0),"")</f>
      </c>
      <c r="K183" s="20" t="str">
        <f>IF(O183="OK",0.00003927*(I183^2+J183^2)*G183,"")</f>
      </c>
      <c r="L183" s="21" t="str">
        <f>IF(O183="OK",ROUND(K183,3),"")</f>
      </c>
      <c r="M183" s="20" t="str">
        <f>IF(O183="OK",K183*H183,"")</f>
      </c>
      <c r="N183" s="21" t="str">
        <f>IF(O183="OK",ROUND(M183,3),"")</f>
      </c>
      <c r="O183" s="14" t="str">
        <f>IF(COUNTA(B183:H183)=0,"",IF(COUNT(C183:H183)&lt;&gt;6,"Не заполнено",IF(AND(C183&gt;0,D183&gt;0,E183&gt;0,F183&gt;0,G183&gt;0,H183&gt;0,C183&lt;=300,D183&lt;=300,E183&lt;=300,F183&lt;=300,G183&lt;=20,H183&lt;=100000,H183=INT(H183),G183=ROUND(G183,2),C183=ROUND(C183,3),D183=ROUND(D183,3),E183=ROUND(E183,3),F183=ROUND(F183,3),ROUND(AVERAGE(C183:D183),0)&gt;0,ROUND(AVERAGE(E183:F183),0)&gt;0),"OK","Ошибка")))</f>
      </c>
    </row>
    <row r="184" ht="28" customHeight="1">
      <c r="A184" s="2"/>
      <c r="B184" s="26"/>
      <c r="C184" s="27"/>
      <c r="D184" s="27"/>
      <c r="E184" s="27"/>
      <c r="F184" s="27"/>
      <c r="G184" s="27"/>
      <c r="H184" s="28"/>
      <c r="I184" s="19" t="str">
        <f>IF(O184="OK",ROUND(AVERAGE(C184:D184),0),"")</f>
      </c>
      <c r="J184" s="19" t="str">
        <f>IF(O184="OK",ROUND(AVERAGE(E184:F184),0),"")</f>
      </c>
      <c r="K184" s="20" t="str">
        <f>IF(O184="OK",0.00003927*(I184^2+J184^2)*G184,"")</f>
      </c>
      <c r="L184" s="21" t="str">
        <f>IF(O184="OK",ROUND(K184,3),"")</f>
      </c>
      <c r="M184" s="20" t="str">
        <f>IF(O184="OK",K184*H184,"")</f>
      </c>
      <c r="N184" s="21" t="str">
        <f>IF(O184="OK",ROUND(M184,3),"")</f>
      </c>
      <c r="O184" s="14" t="str">
        <f>IF(COUNTA(B184:H184)=0,"",IF(COUNT(C184:H184)&lt;&gt;6,"Не заполнено",IF(AND(C184&gt;0,D184&gt;0,E184&gt;0,F184&gt;0,G184&gt;0,H184&gt;0,C184&lt;=300,D184&lt;=300,E184&lt;=300,F184&lt;=300,G184&lt;=20,H184&lt;=100000,H184=INT(H184),G184=ROUND(G184,2),C184=ROUND(C184,3),D184=ROUND(D184,3),E184=ROUND(E184,3),F184=ROUND(F184,3),ROUND(AVERAGE(C184:D184),0)&gt;0,ROUND(AVERAGE(E184:F184),0)&gt;0),"OK","Ошибка")))</f>
      </c>
    </row>
    <row r="185" ht="28" customHeight="1">
      <c r="A185" s="2"/>
      <c r="B185" s="26"/>
      <c r="C185" s="27"/>
      <c r="D185" s="27"/>
      <c r="E185" s="27"/>
      <c r="F185" s="27"/>
      <c r="G185" s="27"/>
      <c r="H185" s="28"/>
      <c r="I185" s="19" t="str">
        <f>IF(O185="OK",ROUND(AVERAGE(C185:D185),0),"")</f>
      </c>
      <c r="J185" s="19" t="str">
        <f>IF(O185="OK",ROUND(AVERAGE(E185:F185),0),"")</f>
      </c>
      <c r="K185" s="20" t="str">
        <f>IF(O185="OK",0.00003927*(I185^2+J185^2)*G185,"")</f>
      </c>
      <c r="L185" s="21" t="str">
        <f>IF(O185="OK",ROUND(K185,3),"")</f>
      </c>
      <c r="M185" s="20" t="str">
        <f>IF(O185="OK",K185*H185,"")</f>
      </c>
      <c r="N185" s="21" t="str">
        <f>IF(O185="OK",ROUND(M185,3),"")</f>
      </c>
      <c r="O185" s="14" t="str">
        <f>IF(COUNTA(B185:H185)=0,"",IF(COUNT(C185:H185)&lt;&gt;6,"Не заполнено",IF(AND(C185&gt;0,D185&gt;0,E185&gt;0,F185&gt;0,G185&gt;0,H185&gt;0,C185&lt;=300,D185&lt;=300,E185&lt;=300,F185&lt;=300,G185&lt;=20,H185&lt;=100000,H185=INT(H185),G185=ROUND(G185,2),C185=ROUND(C185,3),D185=ROUND(D185,3),E185=ROUND(E185,3),F185=ROUND(F185,3),ROUND(AVERAGE(C185:D185),0)&gt;0,ROUND(AVERAGE(E185:F185),0)&gt;0),"OK","Ошибка")))</f>
      </c>
    </row>
    <row r="186" ht="28" customHeight="1">
      <c r="A186" s="2"/>
      <c r="B186" s="26"/>
      <c r="C186" s="27"/>
      <c r="D186" s="27"/>
      <c r="E186" s="27"/>
      <c r="F186" s="27"/>
      <c r="G186" s="27"/>
      <c r="H186" s="28"/>
      <c r="I186" s="19" t="str">
        <f>IF(O186="OK",ROUND(AVERAGE(C186:D186),0),"")</f>
      </c>
      <c r="J186" s="19" t="str">
        <f>IF(O186="OK",ROUND(AVERAGE(E186:F186),0),"")</f>
      </c>
      <c r="K186" s="20" t="str">
        <f>IF(O186="OK",0.00003927*(I186^2+J186^2)*G186,"")</f>
      </c>
      <c r="L186" s="21" t="str">
        <f>IF(O186="OK",ROUND(K186,3),"")</f>
      </c>
      <c r="M186" s="20" t="str">
        <f>IF(O186="OK",K186*H186,"")</f>
      </c>
      <c r="N186" s="21" t="str">
        <f>IF(O186="OK",ROUND(M186,3),"")</f>
      </c>
      <c r="O186" s="14" t="str">
        <f>IF(COUNTA(B186:H186)=0,"",IF(COUNT(C186:H186)&lt;&gt;6,"Не заполнено",IF(AND(C186&gt;0,D186&gt;0,E186&gt;0,F186&gt;0,G186&gt;0,H186&gt;0,C186&lt;=300,D186&lt;=300,E186&lt;=300,F186&lt;=300,G186&lt;=20,H186&lt;=100000,H186=INT(H186),G186=ROUND(G186,2),C186=ROUND(C186,3),D186=ROUND(D186,3),E186=ROUND(E186,3),F186=ROUND(F186,3),ROUND(AVERAGE(C186:D186),0)&gt;0,ROUND(AVERAGE(E186:F186),0)&gt;0),"OK","Ошибка")))</f>
      </c>
    </row>
    <row r="187" ht="28" customHeight="1">
      <c r="A187" s="2"/>
      <c r="B187" s="26"/>
      <c r="C187" s="27"/>
      <c r="D187" s="27"/>
      <c r="E187" s="27"/>
      <c r="F187" s="27"/>
      <c r="G187" s="27"/>
      <c r="H187" s="28"/>
      <c r="I187" s="19" t="str">
        <f>IF(O187="OK",ROUND(AVERAGE(C187:D187),0),"")</f>
      </c>
      <c r="J187" s="19" t="str">
        <f>IF(O187="OK",ROUND(AVERAGE(E187:F187),0),"")</f>
      </c>
      <c r="K187" s="20" t="str">
        <f>IF(O187="OK",0.00003927*(I187^2+J187^2)*G187,"")</f>
      </c>
      <c r="L187" s="21" t="str">
        <f>IF(O187="OK",ROUND(K187,3),"")</f>
      </c>
      <c r="M187" s="20" t="str">
        <f>IF(O187="OK",K187*H187,"")</f>
      </c>
      <c r="N187" s="21" t="str">
        <f>IF(O187="OK",ROUND(M187,3),"")</f>
      </c>
      <c r="O187" s="14" t="str">
        <f>IF(COUNTA(B187:H187)=0,"",IF(COUNT(C187:H187)&lt;&gt;6,"Не заполнено",IF(AND(C187&gt;0,D187&gt;0,E187&gt;0,F187&gt;0,G187&gt;0,H187&gt;0,C187&lt;=300,D187&lt;=300,E187&lt;=300,F187&lt;=300,G187&lt;=20,H187&lt;=100000,H187=INT(H187),G187=ROUND(G187,2),C187=ROUND(C187,3),D187=ROUND(D187,3),E187=ROUND(E187,3),F187=ROUND(F187,3),ROUND(AVERAGE(C187:D187),0)&gt;0,ROUND(AVERAGE(E187:F187),0)&gt;0),"OK","Ошибка")))</f>
      </c>
    </row>
    <row r="188" ht="28" customHeight="1">
      <c r="A188" s="2"/>
      <c r="B188" s="26"/>
      <c r="C188" s="27"/>
      <c r="D188" s="27"/>
      <c r="E188" s="27"/>
      <c r="F188" s="27"/>
      <c r="G188" s="27"/>
      <c r="H188" s="28"/>
      <c r="I188" s="19" t="str">
        <f>IF(O188="OK",ROUND(AVERAGE(C188:D188),0),"")</f>
      </c>
      <c r="J188" s="19" t="str">
        <f>IF(O188="OK",ROUND(AVERAGE(E188:F188),0),"")</f>
      </c>
      <c r="K188" s="20" t="str">
        <f>IF(O188="OK",0.00003927*(I188^2+J188^2)*G188,"")</f>
      </c>
      <c r="L188" s="21" t="str">
        <f>IF(O188="OK",ROUND(K188,3),"")</f>
      </c>
      <c r="M188" s="20" t="str">
        <f>IF(O188="OK",K188*H188,"")</f>
      </c>
      <c r="N188" s="21" t="str">
        <f>IF(O188="OK",ROUND(M188,3),"")</f>
      </c>
      <c r="O188" s="14" t="str">
        <f>IF(COUNTA(B188:H188)=0,"",IF(COUNT(C188:H188)&lt;&gt;6,"Не заполнено",IF(AND(C188&gt;0,D188&gt;0,E188&gt;0,F188&gt;0,G188&gt;0,H188&gt;0,C188&lt;=300,D188&lt;=300,E188&lt;=300,F188&lt;=300,G188&lt;=20,H188&lt;=100000,H188=INT(H188),G188=ROUND(G188,2),C188=ROUND(C188,3),D188=ROUND(D188,3),E188=ROUND(E188,3),F188=ROUND(F188,3),ROUND(AVERAGE(C188:D188),0)&gt;0,ROUND(AVERAGE(E188:F188),0)&gt;0),"OK","Ошибка")))</f>
      </c>
    </row>
    <row r="189" ht="28" customHeight="1">
      <c r="A189" s="2"/>
      <c r="B189" s="26"/>
      <c r="C189" s="27"/>
      <c r="D189" s="27"/>
      <c r="E189" s="27"/>
      <c r="F189" s="27"/>
      <c r="G189" s="27"/>
      <c r="H189" s="28"/>
      <c r="I189" s="19" t="str">
        <f>IF(O189="OK",ROUND(AVERAGE(C189:D189),0),"")</f>
      </c>
      <c r="J189" s="19" t="str">
        <f>IF(O189="OK",ROUND(AVERAGE(E189:F189),0),"")</f>
      </c>
      <c r="K189" s="20" t="str">
        <f>IF(O189="OK",0.00003927*(I189^2+J189^2)*G189,"")</f>
      </c>
      <c r="L189" s="21" t="str">
        <f>IF(O189="OK",ROUND(K189,3),"")</f>
      </c>
      <c r="M189" s="20" t="str">
        <f>IF(O189="OK",K189*H189,"")</f>
      </c>
      <c r="N189" s="21" t="str">
        <f>IF(O189="OK",ROUND(M189,3),"")</f>
      </c>
      <c r="O189" s="14" t="str">
        <f>IF(COUNTA(B189:H189)=0,"",IF(COUNT(C189:H189)&lt;&gt;6,"Не заполнено",IF(AND(C189&gt;0,D189&gt;0,E189&gt;0,F189&gt;0,G189&gt;0,H189&gt;0,C189&lt;=300,D189&lt;=300,E189&lt;=300,F189&lt;=300,G189&lt;=20,H189&lt;=100000,H189=INT(H189),G189=ROUND(G189,2),C189=ROUND(C189,3),D189=ROUND(D189,3),E189=ROUND(E189,3),F189=ROUND(F189,3),ROUND(AVERAGE(C189:D189),0)&gt;0,ROUND(AVERAGE(E189:F189),0)&gt;0),"OK","Ошибка")))</f>
      </c>
    </row>
    <row r="190" ht="28" customHeight="1">
      <c r="A190" s="2"/>
      <c r="B190" s="26"/>
      <c r="C190" s="27"/>
      <c r="D190" s="27"/>
      <c r="E190" s="27"/>
      <c r="F190" s="27"/>
      <c r="G190" s="27"/>
      <c r="H190" s="28"/>
      <c r="I190" s="19" t="str">
        <f>IF(O190="OK",ROUND(AVERAGE(C190:D190),0),"")</f>
      </c>
      <c r="J190" s="19" t="str">
        <f>IF(O190="OK",ROUND(AVERAGE(E190:F190),0),"")</f>
      </c>
      <c r="K190" s="20" t="str">
        <f>IF(O190="OK",0.00003927*(I190^2+J190^2)*G190,"")</f>
      </c>
      <c r="L190" s="21" t="str">
        <f>IF(O190="OK",ROUND(K190,3),"")</f>
      </c>
      <c r="M190" s="20" t="str">
        <f>IF(O190="OK",K190*H190,"")</f>
      </c>
      <c r="N190" s="21" t="str">
        <f>IF(O190="OK",ROUND(M190,3),"")</f>
      </c>
      <c r="O190" s="14" t="str">
        <f>IF(COUNTA(B190:H190)=0,"",IF(COUNT(C190:H190)&lt;&gt;6,"Не заполнено",IF(AND(C190&gt;0,D190&gt;0,E190&gt;0,F190&gt;0,G190&gt;0,H190&gt;0,C190&lt;=300,D190&lt;=300,E190&lt;=300,F190&lt;=300,G190&lt;=20,H190&lt;=100000,H190=INT(H190),G190=ROUND(G190,2),C190=ROUND(C190,3),D190=ROUND(D190,3),E190=ROUND(E190,3),F190=ROUND(F190,3),ROUND(AVERAGE(C190:D190),0)&gt;0,ROUND(AVERAGE(E190:F190),0)&gt;0),"OK","Ошибка")))</f>
      </c>
    </row>
    <row r="191" ht="28" customHeight="1">
      <c r="A191" s="2"/>
      <c r="B191" s="26"/>
      <c r="C191" s="27"/>
      <c r="D191" s="27"/>
      <c r="E191" s="27"/>
      <c r="F191" s="27"/>
      <c r="G191" s="27"/>
      <c r="H191" s="28"/>
      <c r="I191" s="19" t="str">
        <f>IF(O191="OK",ROUND(AVERAGE(C191:D191),0),"")</f>
      </c>
      <c r="J191" s="19" t="str">
        <f>IF(O191="OK",ROUND(AVERAGE(E191:F191),0),"")</f>
      </c>
      <c r="K191" s="20" t="str">
        <f>IF(O191="OK",0.00003927*(I191^2+J191^2)*G191,"")</f>
      </c>
      <c r="L191" s="21" t="str">
        <f>IF(O191="OK",ROUND(K191,3),"")</f>
      </c>
      <c r="M191" s="20" t="str">
        <f>IF(O191="OK",K191*H191,"")</f>
      </c>
      <c r="N191" s="21" t="str">
        <f>IF(O191="OK",ROUND(M191,3),"")</f>
      </c>
      <c r="O191" s="14" t="str">
        <f>IF(COUNTA(B191:H191)=0,"",IF(COUNT(C191:H191)&lt;&gt;6,"Не заполнено",IF(AND(C191&gt;0,D191&gt;0,E191&gt;0,F191&gt;0,G191&gt;0,H191&gt;0,C191&lt;=300,D191&lt;=300,E191&lt;=300,F191&lt;=300,G191&lt;=20,H191&lt;=100000,H191=INT(H191),G191=ROUND(G191,2),C191=ROUND(C191,3),D191=ROUND(D191,3),E191=ROUND(E191,3),F191=ROUND(F191,3),ROUND(AVERAGE(C191:D191),0)&gt;0,ROUND(AVERAGE(E191:F191),0)&gt;0),"OK","Ошибка")))</f>
      </c>
    </row>
    <row r="192" ht="28" customHeight="1">
      <c r="A192" s="2"/>
      <c r="B192" s="26"/>
      <c r="C192" s="27"/>
      <c r="D192" s="27"/>
      <c r="E192" s="27"/>
      <c r="F192" s="27"/>
      <c r="G192" s="27"/>
      <c r="H192" s="28"/>
      <c r="I192" s="19" t="str">
        <f>IF(O192="OK",ROUND(AVERAGE(C192:D192),0),"")</f>
      </c>
      <c r="J192" s="19" t="str">
        <f>IF(O192="OK",ROUND(AVERAGE(E192:F192),0),"")</f>
      </c>
      <c r="K192" s="20" t="str">
        <f>IF(O192="OK",0.00003927*(I192^2+J192^2)*G192,"")</f>
      </c>
      <c r="L192" s="21" t="str">
        <f>IF(O192="OK",ROUND(K192,3),"")</f>
      </c>
      <c r="M192" s="20" t="str">
        <f>IF(O192="OK",K192*H192,"")</f>
      </c>
      <c r="N192" s="21" t="str">
        <f>IF(O192="OK",ROUND(M192,3),"")</f>
      </c>
      <c r="O192" s="14" t="str">
        <f>IF(COUNTA(B192:H192)=0,"",IF(COUNT(C192:H192)&lt;&gt;6,"Не заполнено",IF(AND(C192&gt;0,D192&gt;0,E192&gt;0,F192&gt;0,G192&gt;0,H192&gt;0,C192&lt;=300,D192&lt;=300,E192&lt;=300,F192&lt;=300,G192&lt;=20,H192&lt;=100000,H192=INT(H192),G192=ROUND(G192,2),C192=ROUND(C192,3),D192=ROUND(D192,3),E192=ROUND(E192,3),F192=ROUND(F192,3),ROUND(AVERAGE(C192:D192),0)&gt;0,ROUND(AVERAGE(E192:F192),0)&gt;0),"OK","Ошибка")))</f>
      </c>
    </row>
    <row r="193" ht="28" customHeight="1">
      <c r="A193" s="2"/>
      <c r="B193" s="26"/>
      <c r="C193" s="27"/>
      <c r="D193" s="27"/>
      <c r="E193" s="27"/>
      <c r="F193" s="27"/>
      <c r="G193" s="27"/>
      <c r="H193" s="28"/>
      <c r="I193" s="19" t="str">
        <f>IF(O193="OK",ROUND(AVERAGE(C193:D193),0),"")</f>
      </c>
      <c r="J193" s="19" t="str">
        <f>IF(O193="OK",ROUND(AVERAGE(E193:F193),0),"")</f>
      </c>
      <c r="K193" s="20" t="str">
        <f>IF(O193="OK",0.00003927*(I193^2+J193^2)*G193,"")</f>
      </c>
      <c r="L193" s="21" t="str">
        <f>IF(O193="OK",ROUND(K193,3),"")</f>
      </c>
      <c r="M193" s="20" t="str">
        <f>IF(O193="OK",K193*H193,"")</f>
      </c>
      <c r="N193" s="21" t="str">
        <f>IF(O193="OK",ROUND(M193,3),"")</f>
      </c>
      <c r="O193" s="14" t="str">
        <f>IF(COUNTA(B193:H193)=0,"",IF(COUNT(C193:H193)&lt;&gt;6,"Не заполнено",IF(AND(C193&gt;0,D193&gt;0,E193&gt;0,F193&gt;0,G193&gt;0,H193&gt;0,C193&lt;=300,D193&lt;=300,E193&lt;=300,F193&lt;=300,G193&lt;=20,H193&lt;=100000,H193=INT(H193),G193=ROUND(G193,2),C193=ROUND(C193,3),D193=ROUND(D193,3),E193=ROUND(E193,3),F193=ROUND(F193,3),ROUND(AVERAGE(C193:D193),0)&gt;0,ROUND(AVERAGE(E193:F193),0)&gt;0),"OK","Ошибка")))</f>
      </c>
    </row>
    <row r="194" ht="28" customHeight="1">
      <c r="A194" s="2"/>
      <c r="B194" s="26"/>
      <c r="C194" s="27"/>
      <c r="D194" s="27"/>
      <c r="E194" s="27"/>
      <c r="F194" s="27"/>
      <c r="G194" s="27"/>
      <c r="H194" s="28"/>
      <c r="I194" s="19" t="str">
        <f>IF(O194="OK",ROUND(AVERAGE(C194:D194),0),"")</f>
      </c>
      <c r="J194" s="19" t="str">
        <f>IF(O194="OK",ROUND(AVERAGE(E194:F194),0),"")</f>
      </c>
      <c r="K194" s="20" t="str">
        <f>IF(O194="OK",0.00003927*(I194^2+J194^2)*G194,"")</f>
      </c>
      <c r="L194" s="21" t="str">
        <f>IF(O194="OK",ROUND(K194,3),"")</f>
      </c>
      <c r="M194" s="20" t="str">
        <f>IF(O194="OK",K194*H194,"")</f>
      </c>
      <c r="N194" s="21" t="str">
        <f>IF(O194="OK",ROUND(M194,3),"")</f>
      </c>
      <c r="O194" s="14" t="str">
        <f>IF(COUNTA(B194:H194)=0,"",IF(COUNT(C194:H194)&lt;&gt;6,"Не заполнено",IF(AND(C194&gt;0,D194&gt;0,E194&gt;0,F194&gt;0,G194&gt;0,H194&gt;0,C194&lt;=300,D194&lt;=300,E194&lt;=300,F194&lt;=300,G194&lt;=20,H194&lt;=100000,H194=INT(H194),G194=ROUND(G194,2),C194=ROUND(C194,3),D194=ROUND(D194,3),E194=ROUND(E194,3),F194=ROUND(F194,3),ROUND(AVERAGE(C194:D194),0)&gt;0,ROUND(AVERAGE(E194:F194),0)&gt;0),"OK","Ошибка")))</f>
      </c>
    </row>
    <row r="195" ht="28" customHeight="1">
      <c r="A195" s="2"/>
      <c r="B195" s="26"/>
      <c r="C195" s="27"/>
      <c r="D195" s="27"/>
      <c r="E195" s="27"/>
      <c r="F195" s="27"/>
      <c r="G195" s="27"/>
      <c r="H195" s="28"/>
      <c r="I195" s="19" t="str">
        <f>IF(O195="OK",ROUND(AVERAGE(C195:D195),0),"")</f>
      </c>
      <c r="J195" s="19" t="str">
        <f>IF(O195="OK",ROUND(AVERAGE(E195:F195),0),"")</f>
      </c>
      <c r="K195" s="20" t="str">
        <f>IF(O195="OK",0.00003927*(I195^2+J195^2)*G195,"")</f>
      </c>
      <c r="L195" s="21" t="str">
        <f>IF(O195="OK",ROUND(K195,3),"")</f>
      </c>
      <c r="M195" s="20" t="str">
        <f>IF(O195="OK",K195*H195,"")</f>
      </c>
      <c r="N195" s="21" t="str">
        <f>IF(O195="OK",ROUND(M195,3),"")</f>
      </c>
      <c r="O195" s="14" t="str">
        <f>IF(COUNTA(B195:H195)=0,"",IF(COUNT(C195:H195)&lt;&gt;6,"Не заполнено",IF(AND(C195&gt;0,D195&gt;0,E195&gt;0,F195&gt;0,G195&gt;0,H195&gt;0,C195&lt;=300,D195&lt;=300,E195&lt;=300,F195&lt;=300,G195&lt;=20,H195&lt;=100000,H195=INT(H195),G195=ROUND(G195,2),C195=ROUND(C195,3),D195=ROUND(D195,3),E195=ROUND(E195,3),F195=ROUND(F195,3),ROUND(AVERAGE(C195:D195),0)&gt;0,ROUND(AVERAGE(E195:F195),0)&gt;0),"OK","Ошибка")))</f>
      </c>
    </row>
    <row r="196" ht="28" customHeight="1">
      <c r="A196" s="2"/>
      <c r="B196" s="26"/>
      <c r="C196" s="27"/>
      <c r="D196" s="27"/>
      <c r="E196" s="27"/>
      <c r="F196" s="27"/>
      <c r="G196" s="27"/>
      <c r="H196" s="28"/>
      <c r="I196" s="19" t="str">
        <f>IF(O196="OK",ROUND(AVERAGE(C196:D196),0),"")</f>
      </c>
      <c r="J196" s="19" t="str">
        <f>IF(O196="OK",ROUND(AVERAGE(E196:F196),0),"")</f>
      </c>
      <c r="K196" s="20" t="str">
        <f>IF(O196="OK",0.00003927*(I196^2+J196^2)*G196,"")</f>
      </c>
      <c r="L196" s="21" t="str">
        <f>IF(O196="OK",ROUND(K196,3),"")</f>
      </c>
      <c r="M196" s="20" t="str">
        <f>IF(O196="OK",K196*H196,"")</f>
      </c>
      <c r="N196" s="21" t="str">
        <f>IF(O196="OK",ROUND(M196,3),"")</f>
      </c>
      <c r="O196" s="14" t="str">
        <f>IF(COUNTA(B196:H196)=0,"",IF(COUNT(C196:H196)&lt;&gt;6,"Не заполнено",IF(AND(C196&gt;0,D196&gt;0,E196&gt;0,F196&gt;0,G196&gt;0,H196&gt;0,C196&lt;=300,D196&lt;=300,E196&lt;=300,F196&lt;=300,G196&lt;=20,H196&lt;=100000,H196=INT(H196),G196=ROUND(G196,2),C196=ROUND(C196,3),D196=ROUND(D196,3),E196=ROUND(E196,3),F196=ROUND(F196,3),ROUND(AVERAGE(C196:D196),0)&gt;0,ROUND(AVERAGE(E196:F196),0)&gt;0),"OK","Ошибка")))</f>
      </c>
    </row>
    <row r="197" ht="28" customHeight="1">
      <c r="A197" s="2"/>
      <c r="B197" s="26"/>
      <c r="C197" s="27"/>
      <c r="D197" s="27"/>
      <c r="E197" s="27"/>
      <c r="F197" s="27"/>
      <c r="G197" s="27"/>
      <c r="H197" s="28"/>
      <c r="I197" s="19" t="str">
        <f>IF(O197="OK",ROUND(AVERAGE(C197:D197),0),"")</f>
      </c>
      <c r="J197" s="19" t="str">
        <f>IF(O197="OK",ROUND(AVERAGE(E197:F197),0),"")</f>
      </c>
      <c r="K197" s="20" t="str">
        <f>IF(O197="OK",0.00003927*(I197^2+J197^2)*G197,"")</f>
      </c>
      <c r="L197" s="21" t="str">
        <f>IF(O197="OK",ROUND(K197,3),"")</f>
      </c>
      <c r="M197" s="20" t="str">
        <f>IF(O197="OK",K197*H197,"")</f>
      </c>
      <c r="N197" s="21" t="str">
        <f>IF(O197="OK",ROUND(M197,3),"")</f>
      </c>
      <c r="O197" s="14" t="str">
        <f>IF(COUNTA(B197:H197)=0,"",IF(COUNT(C197:H197)&lt;&gt;6,"Не заполнено",IF(AND(C197&gt;0,D197&gt;0,E197&gt;0,F197&gt;0,G197&gt;0,H197&gt;0,C197&lt;=300,D197&lt;=300,E197&lt;=300,F197&lt;=300,G197&lt;=20,H197&lt;=100000,H197=INT(H197),G197=ROUND(G197,2),C197=ROUND(C197,3),D197=ROUND(D197,3),E197=ROUND(E197,3),F197=ROUND(F197,3),ROUND(AVERAGE(C197:D197),0)&gt;0,ROUND(AVERAGE(E197:F197),0)&gt;0),"OK","Ошибка")))</f>
      </c>
    </row>
    <row r="198" ht="28" customHeight="1">
      <c r="A198" s="2"/>
      <c r="B198" s="26"/>
      <c r="C198" s="27"/>
      <c r="D198" s="27"/>
      <c r="E198" s="27"/>
      <c r="F198" s="27"/>
      <c r="G198" s="27"/>
      <c r="H198" s="28"/>
      <c r="I198" s="19" t="str">
        <f>IF(O198="OK",ROUND(AVERAGE(C198:D198),0),"")</f>
      </c>
      <c r="J198" s="19" t="str">
        <f>IF(O198="OK",ROUND(AVERAGE(E198:F198),0),"")</f>
      </c>
      <c r="K198" s="20" t="str">
        <f>IF(O198="OK",0.00003927*(I198^2+J198^2)*G198,"")</f>
      </c>
      <c r="L198" s="21" t="str">
        <f>IF(O198="OK",ROUND(K198,3),"")</f>
      </c>
      <c r="M198" s="20" t="str">
        <f>IF(O198="OK",K198*H198,"")</f>
      </c>
      <c r="N198" s="21" t="str">
        <f>IF(O198="OK",ROUND(M198,3),"")</f>
      </c>
      <c r="O198" s="14" t="str">
        <f>IF(COUNTA(B198:H198)=0,"",IF(COUNT(C198:H198)&lt;&gt;6,"Не заполнено",IF(AND(C198&gt;0,D198&gt;0,E198&gt;0,F198&gt;0,G198&gt;0,H198&gt;0,C198&lt;=300,D198&lt;=300,E198&lt;=300,F198&lt;=300,G198&lt;=20,H198&lt;=100000,H198=INT(H198),G198=ROUND(G198,2),C198=ROUND(C198,3),D198=ROUND(D198,3),E198=ROUND(E198,3),F198=ROUND(F198,3),ROUND(AVERAGE(C198:D198),0)&gt;0,ROUND(AVERAGE(E198:F198),0)&gt;0),"OK","Ошибка")))</f>
      </c>
    </row>
    <row r="199" ht="28" customHeight="1">
      <c r="A199" s="2"/>
      <c r="B199" s="26"/>
      <c r="C199" s="27"/>
      <c r="D199" s="27"/>
      <c r="E199" s="27"/>
      <c r="F199" s="27"/>
      <c r="G199" s="27"/>
      <c r="H199" s="28"/>
      <c r="I199" s="19" t="str">
        <f>IF(O199="OK",ROUND(AVERAGE(C199:D199),0),"")</f>
      </c>
      <c r="J199" s="19" t="str">
        <f>IF(O199="OK",ROUND(AVERAGE(E199:F199),0),"")</f>
      </c>
      <c r="K199" s="20" t="str">
        <f>IF(O199="OK",0.00003927*(I199^2+J199^2)*G199,"")</f>
      </c>
      <c r="L199" s="21" t="str">
        <f>IF(O199="OK",ROUND(K199,3),"")</f>
      </c>
      <c r="M199" s="20" t="str">
        <f>IF(O199="OK",K199*H199,"")</f>
      </c>
      <c r="N199" s="21" t="str">
        <f>IF(O199="OK",ROUND(M199,3),"")</f>
      </c>
      <c r="O199" s="14" t="str">
        <f>IF(COUNTA(B199:H199)=0,"",IF(COUNT(C199:H199)&lt;&gt;6,"Не заполнено",IF(AND(C199&gt;0,D199&gt;0,E199&gt;0,F199&gt;0,G199&gt;0,H199&gt;0,C199&lt;=300,D199&lt;=300,E199&lt;=300,F199&lt;=300,G199&lt;=20,H199&lt;=100000,H199=INT(H199),G199=ROUND(G199,2),C199=ROUND(C199,3),D199=ROUND(D199,3),E199=ROUND(E199,3),F199=ROUND(F199,3),ROUND(AVERAGE(C199:D199),0)&gt;0,ROUND(AVERAGE(E199:F199),0)&gt;0),"OK","Ошибка")))</f>
      </c>
    </row>
    <row r="200" ht="28" customHeight="1">
      <c r="A200" s="2"/>
      <c r="B200" s="26"/>
      <c r="C200" s="27"/>
      <c r="D200" s="27"/>
      <c r="E200" s="27"/>
      <c r="F200" s="27"/>
      <c r="G200" s="27"/>
      <c r="H200" s="28"/>
      <c r="I200" s="19" t="str">
        <f>IF(O200="OK",ROUND(AVERAGE(C200:D200),0),"")</f>
      </c>
      <c r="J200" s="19" t="str">
        <f>IF(O200="OK",ROUND(AVERAGE(E200:F200),0),"")</f>
      </c>
      <c r="K200" s="20" t="str">
        <f>IF(O200="OK",0.00003927*(I200^2+J200^2)*G200,"")</f>
      </c>
      <c r="L200" s="21" t="str">
        <f>IF(O200="OK",ROUND(K200,3),"")</f>
      </c>
      <c r="M200" s="20" t="str">
        <f>IF(O200="OK",K200*H200,"")</f>
      </c>
      <c r="N200" s="21" t="str">
        <f>IF(O200="OK",ROUND(M200,3),"")</f>
      </c>
      <c r="O200" s="14" t="str">
        <f>IF(COUNTA(B200:H200)=0,"",IF(COUNT(C200:H200)&lt;&gt;6,"Не заполнено",IF(AND(C200&gt;0,D200&gt;0,E200&gt;0,F200&gt;0,G200&gt;0,H200&gt;0,C200&lt;=300,D200&lt;=300,E200&lt;=300,F200&lt;=300,G200&lt;=20,H200&lt;=100000,H200=INT(H200),G200=ROUND(G200,2),C200=ROUND(C200,3),D200=ROUND(D200,3),E200=ROUND(E200,3),F200=ROUND(F200,3),ROUND(AVERAGE(C200:D200),0)&gt;0,ROUND(AVERAGE(E200:F200),0)&gt;0),"OK","Ошибка")))</f>
      </c>
    </row>
    <row r="201" ht="28" customHeight="1">
      <c r="A201" s="2"/>
      <c r="B201" s="26"/>
      <c r="C201" s="27"/>
      <c r="D201" s="27"/>
      <c r="E201" s="27"/>
      <c r="F201" s="27"/>
      <c r="G201" s="27"/>
      <c r="H201" s="28"/>
      <c r="I201" s="19" t="str">
        <f>IF(O201="OK",ROUND(AVERAGE(C201:D201),0),"")</f>
      </c>
      <c r="J201" s="19" t="str">
        <f>IF(O201="OK",ROUND(AVERAGE(E201:F201),0),"")</f>
      </c>
      <c r="K201" s="20" t="str">
        <f>IF(O201="OK",0.00003927*(I201^2+J201^2)*G201,"")</f>
      </c>
      <c r="L201" s="21" t="str">
        <f>IF(O201="OK",ROUND(K201,3),"")</f>
      </c>
      <c r="M201" s="20" t="str">
        <f>IF(O201="OK",K201*H201,"")</f>
      </c>
      <c r="N201" s="21" t="str">
        <f>IF(O201="OK",ROUND(M201,3),"")</f>
      </c>
      <c r="O201" s="14" t="str">
        <f>IF(COUNTA(B201:H201)=0,"",IF(COUNT(C201:H201)&lt;&gt;6,"Не заполнено",IF(AND(C201&gt;0,D201&gt;0,E201&gt;0,F201&gt;0,G201&gt;0,H201&gt;0,C201&lt;=300,D201&lt;=300,E201&lt;=300,F201&lt;=300,G201&lt;=20,H201&lt;=100000,H201=INT(H201),G201=ROUND(G201,2),C201=ROUND(C201,3),D201=ROUND(D201,3),E201=ROUND(E201,3),F201=ROUND(F201,3),ROUND(AVERAGE(C201:D201),0)&gt;0,ROUND(AVERAGE(E201:F201),0)&gt;0),"OK","Ошибка")))</f>
      </c>
    </row>
    <row r="202" ht="28" customHeight="1">
      <c r="A202" s="2"/>
      <c r="B202" s="26"/>
      <c r="C202" s="27"/>
      <c r="D202" s="27"/>
      <c r="E202" s="27"/>
      <c r="F202" s="27"/>
      <c r="G202" s="27"/>
      <c r="H202" s="28"/>
      <c r="I202" s="19" t="str">
        <f>IF(O202="OK",ROUND(AVERAGE(C202:D202),0),"")</f>
      </c>
      <c r="J202" s="19" t="str">
        <f>IF(O202="OK",ROUND(AVERAGE(E202:F202),0),"")</f>
      </c>
      <c r="K202" s="20" t="str">
        <f>IF(O202="OK",0.00003927*(I202^2+J202^2)*G202,"")</f>
      </c>
      <c r="L202" s="21" t="str">
        <f>IF(O202="OK",ROUND(K202,3),"")</f>
      </c>
      <c r="M202" s="20" t="str">
        <f>IF(O202="OK",K202*H202,"")</f>
      </c>
      <c r="N202" s="21" t="str">
        <f>IF(O202="OK",ROUND(M202,3),"")</f>
      </c>
      <c r="O202" s="14" t="str">
        <f>IF(COUNTA(B202:H202)=0,"",IF(COUNT(C202:H202)&lt;&gt;6,"Не заполнено",IF(AND(C202&gt;0,D202&gt;0,E202&gt;0,F202&gt;0,G202&gt;0,H202&gt;0,C202&lt;=300,D202&lt;=300,E202&lt;=300,F202&lt;=300,G202&lt;=20,H202&lt;=100000,H202=INT(H202),G202=ROUND(G202,2),C202=ROUND(C202,3),D202=ROUND(D202,3),E202=ROUND(E202,3),F202=ROUND(F202,3),ROUND(AVERAGE(C202:D202),0)&gt;0,ROUND(AVERAGE(E202:F202),0)&gt;0),"OK","Ошибка")))</f>
      </c>
    </row>
    <row r="203" ht="28" customHeight="1">
      <c r="A203" s="2"/>
      <c r="B203" s="26"/>
      <c r="C203" s="27"/>
      <c r="D203" s="27"/>
      <c r="E203" s="27"/>
      <c r="F203" s="27"/>
      <c r="G203" s="27"/>
      <c r="H203" s="28"/>
      <c r="I203" s="19" t="str">
        <f>IF(O203="OK",ROUND(AVERAGE(C203:D203),0),"")</f>
      </c>
      <c r="J203" s="19" t="str">
        <f>IF(O203="OK",ROUND(AVERAGE(E203:F203),0),"")</f>
      </c>
      <c r="K203" s="20" t="str">
        <f>IF(O203="OK",0.00003927*(I203^2+J203^2)*G203,"")</f>
      </c>
      <c r="L203" s="21" t="str">
        <f>IF(O203="OK",ROUND(K203,3),"")</f>
      </c>
      <c r="M203" s="20" t="str">
        <f>IF(O203="OK",K203*H203,"")</f>
      </c>
      <c r="N203" s="21" t="str">
        <f>IF(O203="OK",ROUND(M203,3),"")</f>
      </c>
      <c r="O203" s="14" t="str">
        <f>IF(COUNTA(B203:H203)=0,"",IF(COUNT(C203:H203)&lt;&gt;6,"Не заполнено",IF(AND(C203&gt;0,D203&gt;0,E203&gt;0,F203&gt;0,G203&gt;0,H203&gt;0,C203&lt;=300,D203&lt;=300,E203&lt;=300,F203&lt;=300,G203&lt;=20,H203&lt;=100000,H203=INT(H203),G203=ROUND(G203,2),C203=ROUND(C203,3),D203=ROUND(D203,3),E203=ROUND(E203,3),F203=ROUND(F203,3),ROUND(AVERAGE(C203:D203),0)&gt;0,ROUND(AVERAGE(E203:F203),0)&gt;0),"OK","Ошибка")))</f>
      </c>
    </row>
    <row r="204" ht="28" customHeight="1">
      <c r="A204" s="2"/>
      <c r="B204" s="26"/>
      <c r="C204" s="27"/>
      <c r="D204" s="27"/>
      <c r="E204" s="27"/>
      <c r="F204" s="27"/>
      <c r="G204" s="27"/>
      <c r="H204" s="28"/>
      <c r="I204" s="19" t="str">
        <f>IF(O204="OK",ROUND(AVERAGE(C204:D204),0),"")</f>
      </c>
      <c r="J204" s="19" t="str">
        <f>IF(O204="OK",ROUND(AVERAGE(E204:F204),0),"")</f>
      </c>
      <c r="K204" s="20" t="str">
        <f>IF(O204="OK",0.00003927*(I204^2+J204^2)*G204,"")</f>
      </c>
      <c r="L204" s="21" t="str">
        <f>IF(O204="OK",ROUND(K204,3),"")</f>
      </c>
      <c r="M204" s="20" t="str">
        <f>IF(O204="OK",K204*H204,"")</f>
      </c>
      <c r="N204" s="21" t="str">
        <f>IF(O204="OK",ROUND(M204,3),"")</f>
      </c>
      <c r="O204" s="14" t="str">
        <f>IF(COUNTA(B204:H204)=0,"",IF(COUNT(C204:H204)&lt;&gt;6,"Не заполнено",IF(AND(C204&gt;0,D204&gt;0,E204&gt;0,F204&gt;0,G204&gt;0,H204&gt;0,C204&lt;=300,D204&lt;=300,E204&lt;=300,F204&lt;=300,G204&lt;=20,H204&lt;=100000,H204=INT(H204),G204=ROUND(G204,2),C204=ROUND(C204,3),D204=ROUND(D204,3),E204=ROUND(E204,3),F204=ROUND(F204,3),ROUND(AVERAGE(C204:D204),0)&gt;0,ROUND(AVERAGE(E204:F204),0)&gt;0),"OK","Ошибка")))</f>
      </c>
    </row>
    <row r="205" ht="28" customHeight="1">
      <c r="A205" s="2"/>
      <c r="B205" s="26"/>
      <c r="C205" s="27"/>
      <c r="D205" s="27"/>
      <c r="E205" s="27"/>
      <c r="F205" s="27"/>
      <c r="G205" s="27"/>
      <c r="H205" s="28"/>
      <c r="I205" s="19" t="str">
        <f>IF(O205="OK",ROUND(AVERAGE(C205:D205),0),"")</f>
      </c>
      <c r="J205" s="19" t="str">
        <f>IF(O205="OK",ROUND(AVERAGE(E205:F205),0),"")</f>
      </c>
      <c r="K205" s="20" t="str">
        <f>IF(O205="OK",0.00003927*(I205^2+J205^2)*G205,"")</f>
      </c>
      <c r="L205" s="21" t="str">
        <f>IF(O205="OK",ROUND(K205,3),"")</f>
      </c>
      <c r="M205" s="20" t="str">
        <f>IF(O205="OK",K205*H205,"")</f>
      </c>
      <c r="N205" s="21" t="str">
        <f>IF(O205="OK",ROUND(M205,3),"")</f>
      </c>
      <c r="O205" s="14" t="str">
        <f>IF(COUNTA(B205:H205)=0,"",IF(COUNT(C205:H205)&lt;&gt;6,"Не заполнено",IF(AND(C205&gt;0,D205&gt;0,E205&gt;0,F205&gt;0,G205&gt;0,H205&gt;0,C205&lt;=300,D205&lt;=300,E205&lt;=300,F205&lt;=300,G205&lt;=20,H205&lt;=100000,H205=INT(H205),G205=ROUND(G205,2),C205=ROUND(C205,3),D205=ROUND(D205,3),E205=ROUND(E205,3),F205=ROUND(F205,3),ROUND(AVERAGE(C205:D205),0)&gt;0,ROUND(AVERAGE(E205:F205),0)&gt;0),"OK","Ошибка")))</f>
      </c>
    </row>
    <row r="206" ht="28" customHeight="1">
      <c r="A206" s="2"/>
      <c r="B206" s="26"/>
      <c r="C206" s="27"/>
      <c r="D206" s="27"/>
      <c r="E206" s="27"/>
      <c r="F206" s="27"/>
      <c r="G206" s="27"/>
      <c r="H206" s="28"/>
      <c r="I206" s="19" t="str">
        <f>IF(O206="OK",ROUND(AVERAGE(C206:D206),0),"")</f>
      </c>
      <c r="J206" s="19" t="str">
        <f>IF(O206="OK",ROUND(AVERAGE(E206:F206),0),"")</f>
      </c>
      <c r="K206" s="20" t="str">
        <f>IF(O206="OK",0.00003927*(I206^2+J206^2)*G206,"")</f>
      </c>
      <c r="L206" s="21" t="str">
        <f>IF(O206="OK",ROUND(K206,3),"")</f>
      </c>
      <c r="M206" s="20" t="str">
        <f>IF(O206="OK",K206*H206,"")</f>
      </c>
      <c r="N206" s="21" t="str">
        <f>IF(O206="OK",ROUND(M206,3),"")</f>
      </c>
      <c r="O206" s="14" t="str">
        <f>IF(COUNTA(B206:H206)=0,"",IF(COUNT(C206:H206)&lt;&gt;6,"Не заполнено",IF(AND(C206&gt;0,D206&gt;0,E206&gt;0,F206&gt;0,G206&gt;0,H206&gt;0,C206&lt;=300,D206&lt;=300,E206&lt;=300,F206&lt;=300,G206&lt;=20,H206&lt;=100000,H206=INT(H206),G206=ROUND(G206,2),C206=ROUND(C206,3),D206=ROUND(D206,3),E206=ROUND(E206,3),F206=ROUND(F206,3),ROUND(AVERAGE(C206:D206),0)&gt;0,ROUND(AVERAGE(E206:F206),0)&gt;0),"OK","Ошибка")))</f>
      </c>
    </row>
    <row r="207" ht="28" customHeight="1">
      <c r="A207" s="2"/>
      <c r="B207" s="26"/>
      <c r="C207" s="27"/>
      <c r="D207" s="27"/>
      <c r="E207" s="27"/>
      <c r="F207" s="27"/>
      <c r="G207" s="27"/>
      <c r="H207" s="28"/>
      <c r="I207" s="19" t="str">
        <f>IF(O207="OK",ROUND(AVERAGE(C207:D207),0),"")</f>
      </c>
      <c r="J207" s="19" t="str">
        <f>IF(O207="OK",ROUND(AVERAGE(E207:F207),0),"")</f>
      </c>
      <c r="K207" s="20" t="str">
        <f>IF(O207="OK",0.00003927*(I207^2+J207^2)*G207,"")</f>
      </c>
      <c r="L207" s="21" t="str">
        <f>IF(O207="OK",ROUND(K207,3),"")</f>
      </c>
      <c r="M207" s="20" t="str">
        <f>IF(O207="OK",K207*H207,"")</f>
      </c>
      <c r="N207" s="21" t="str">
        <f>IF(O207="OK",ROUND(M207,3),"")</f>
      </c>
      <c r="O207" s="14" t="str">
        <f>IF(COUNTA(B207:H207)=0,"",IF(COUNT(C207:H207)&lt;&gt;6,"Не заполнено",IF(AND(C207&gt;0,D207&gt;0,E207&gt;0,F207&gt;0,G207&gt;0,H207&gt;0,C207&lt;=300,D207&lt;=300,E207&lt;=300,F207&lt;=300,G207&lt;=20,H207&lt;=100000,H207=INT(H207),G207=ROUND(G207,2),C207=ROUND(C207,3),D207=ROUND(D207,3),E207=ROUND(E207,3),F207=ROUND(F207,3),ROUND(AVERAGE(C207:D207),0)&gt;0,ROUND(AVERAGE(E207:F207),0)&gt;0),"OK","Ошибка")))</f>
      </c>
    </row>
  </sheetData>
  <sheetProtection sheet="1" objects="1" scenarios="1" selectLockedCells="0" selectUnlockedCells="0"/>
  <conditionalFormatting sqref="O8:O207">
    <cfRule type="containsText" dxfId="0" priority="1" operator="containsText" text="Ошибка"/>
    <cfRule type="containsText" dxfId="1" priority="2" operator="containsText" text="Не заполнено"/>
  </conditionalFormatting>
  <dataValidations count="3">
    <dataValidation type="decimal" operator="between" sqref="C8:F207" showErrorMessage="1" errorStyle="stop" errorTitle="Проверьте число" error="Введите положительное число в допустимом диапазоне." allowBlank="1">
      <formula1>0.001</formula1>
      <formula2>300</formula2>
    </dataValidation>
    <dataValidation type="decimal" operator="between" sqref="G8:G207" showErrorMessage="1" errorStyle="stop" errorTitle="Проверьте число" error="Введите положительное число в допустимом диапазоне." allowBlank="1">
      <formula1>0.001</formula1>
      <formula2>20</formula2>
    </dataValidation>
    <dataValidation type="whole" operator="between" sqref="H8:H207" showErrorMessage="1" errorStyle="stop" errorTitle="Проверьте число" error="Введите положительное число в допустимом диапазоне." allowBlank="1">
      <formula1>1</formula1>
      <formula2>100000</formula2>
    </dataValidation>
  </dataValidations>
  <pageMargins left="0.7" right="0.7" top="0.75" bottom="0.75" header="0.3" footer="0.3"/>
  <drawing ns1:id="R9a97d4380cf54642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155D3B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3" hidden="0" customWidth="1"/>
    <col min="2" max="2" width="25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  <col min="8" max="8" width="14" hidden="0" customWidth="1"/>
    <col min="9" max="9" width="14" hidden="0" customWidth="1"/>
    <col min="10" max="10" width="14" hidden="0" customWidth="1"/>
    <col min="11" max="11" width="24" hidden="0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>
      <c r="A2" s="2"/>
      <c r="B2" s="3" t="str">
        <v>Объём обрезных досок</v>
      </c>
      <c r="C2" s="2"/>
      <c r="D2" s="2"/>
      <c r="E2" s="2"/>
      <c r="F2" s="2"/>
      <c r="G2" s="2"/>
      <c r="H2" s="2"/>
      <c r="I2" s="2"/>
      <c r="J2" s="2"/>
      <c r="K2" s="2"/>
    </row>
    <row r="3" ht="28" customHeight="1">
      <c r="A3" s="2"/>
      <c r="B3" s="4" t="str">
        <v>2АСГрупп · 2ac.ru · +7 (912) 997-70-08</v>
      </c>
      <c r="C3" s="2"/>
      <c r="D3" s="2"/>
      <c r="E3" s="2"/>
      <c r="F3" s="2"/>
      <c r="G3" s="2"/>
      <c r="H3" s="2"/>
      <c r="I3" s="2"/>
      <c r="J3" s="2"/>
      <c r="K3" s="2"/>
    </row>
    <row r="4" ht="28" customHeight="1">
      <c r="A4" s="2"/>
      <c r="B4" s="2" t="str">
        <v>Итого партии, м³</v>
      </c>
      <c r="C4" s="16" t="n">
        <f>IF(I4&gt;0,"Проверьте строки",ROUND(SUM(I8:I207),3))</f>
        <v>0</v>
      </c>
      <c r="D4" s="15"/>
      <c r="E4" s="15"/>
      <c r="F4" s="5" t="str">
        <v>Ошибок / неполных строк</v>
      </c>
      <c r="G4" s="2"/>
      <c r="H4" s="2"/>
      <c r="I4" s="2" t="n">
        <f>COUNTIFS(K8:K207,"Ошибка")+COUNTIFS(K8:K207,"Не заполнено")</f>
        <v>0</v>
      </c>
      <c r="J4" s="2"/>
      <c r="K4" s="2"/>
    </row>
    <row r="5" ht="28" customHeight="1">
      <c r="A5" s="2"/>
      <c r="B5" s="2" t="str">
        <v>Количество, шт.</v>
      </c>
      <c r="C5" s="17" t="n">
        <f>SUMIFS(F8:F207,K8:K207,"OK")</f>
        <v>0</v>
      </c>
      <c r="D5" s="2"/>
      <c r="E5" s="2"/>
      <c r="F5" s="2"/>
      <c r="G5" s="2"/>
      <c r="H5" s="2"/>
      <c r="I5" s="2"/>
      <c r="J5" s="2"/>
      <c r="K5" s="2"/>
    </row>
    <row r="6" ht="32" customHeight="1">
      <c r="A6" s="2"/>
      <c r="B6" s="6" t="str">
        <v>Пустой шаблон. Жёлтые ячейки — ввод; серые/зелёные — формулы. Замеры с веб-страницы не перенесены.</v>
      </c>
      <c r="C6" s="2"/>
      <c r="D6" s="2"/>
      <c r="E6" s="2"/>
      <c r="F6" s="2"/>
      <c r="G6" s="2"/>
      <c r="H6" s="2"/>
      <c r="I6" s="2"/>
      <c r="J6" s="2"/>
      <c r="K6" s="2"/>
    </row>
    <row r="7" ht="46" customHeight="1">
      <c r="A7" s="2"/>
      <c r="B7" s="10" t="str">
        <v>Пометка</v>
      </c>
      <c r="C7" s="10" t="str">
        <v>Толщина, мм</v>
      </c>
      <c r="D7" s="10" t="str">
        <v>Ширина, мм</v>
      </c>
      <c r="E7" s="10" t="str">
        <v>Длина, мм</v>
      </c>
      <c r="F7" s="10" t="str">
        <v>Кол-во, шт.</v>
      </c>
      <c r="G7" s="10" t="str">
        <v>1 шт. расчёт, м³</v>
      </c>
      <c r="H7" s="10" t="str">
        <v>1 шт. итог, м³</v>
      </c>
      <c r="I7" s="10" t="str">
        <v>Строка расчёт, м³</v>
      </c>
      <c r="J7" s="10" t="str">
        <v>Строка итог, м³</v>
      </c>
      <c r="K7" s="10" t="str">
        <v>Проверка ввода</v>
      </c>
    </row>
    <row r="8" ht="28" customHeight="1">
      <c r="A8" s="2"/>
      <c r="B8" s="26"/>
      <c r="C8" s="27"/>
      <c r="D8" s="27"/>
      <c r="E8" s="27"/>
      <c r="F8" s="28"/>
      <c r="G8" s="20" t="str">
        <f>IF(K8="OK",C8*D8*E8/1000000000,"")</f>
      </c>
      <c r="H8" s="21" t="str">
        <f>IF(K8="OK",ROUND(G8,3),"")</f>
      </c>
      <c r="I8" s="20" t="str">
        <f>IF(K8="OK",G8*F8,"")</f>
      </c>
      <c r="J8" s="21" t="str">
        <f>IF(K8="OK",ROUND(I8,3),"")</f>
      </c>
      <c r="K8" s="14" t="str">
        <f>IF(COUNTA(B8:F8)=0,"",IF(COUNT(C8:F8)&lt;&gt;4,"Не заполнено",IF(AND(C8&gt;0,D8&gt;0,E8&gt;0,F8&gt;0,C8&lt;=2000,D8&lt;=2000,E8&lt;=30000,F8&lt;=100000,F8=INT(F8),C8=ROUND(C8,3),D8=ROUND(D8,3),E8=ROUND(E8,3)),"OK","Ошибка")))</f>
      </c>
    </row>
    <row r="9" ht="28" customHeight="1">
      <c r="A9" s="2"/>
      <c r="B9" s="26"/>
      <c r="C9" s="27"/>
      <c r="D9" s="27"/>
      <c r="E9" s="27"/>
      <c r="F9" s="28"/>
      <c r="G9" s="20" t="str">
        <f>IF(K9="OK",C9*D9*E9/1000000000,"")</f>
      </c>
      <c r="H9" s="21" t="str">
        <f>IF(K9="OK",ROUND(G9,3),"")</f>
      </c>
      <c r="I9" s="20" t="str">
        <f>IF(K9="OK",G9*F9,"")</f>
      </c>
      <c r="J9" s="21" t="str">
        <f>IF(K9="OK",ROUND(I9,3),"")</f>
      </c>
      <c r="K9" s="14" t="str">
        <f>IF(COUNTA(B9:F9)=0,"",IF(COUNT(C9:F9)&lt;&gt;4,"Не заполнено",IF(AND(C9&gt;0,D9&gt;0,E9&gt;0,F9&gt;0,C9&lt;=2000,D9&lt;=2000,E9&lt;=30000,F9&lt;=100000,F9=INT(F9),C9=ROUND(C9,3),D9=ROUND(D9,3),E9=ROUND(E9,3)),"OK","Ошибка")))</f>
      </c>
    </row>
    <row r="10" ht="28" customHeight="1">
      <c r="A10" s="2"/>
      <c r="B10" s="26"/>
      <c r="C10" s="27"/>
      <c r="D10" s="27"/>
      <c r="E10" s="27"/>
      <c r="F10" s="28"/>
      <c r="G10" s="20" t="str">
        <f>IF(K10="OK",C10*D10*E10/1000000000,"")</f>
      </c>
      <c r="H10" s="21" t="str">
        <f>IF(K10="OK",ROUND(G10,3),"")</f>
      </c>
      <c r="I10" s="20" t="str">
        <f>IF(K10="OK",G10*F10,"")</f>
      </c>
      <c r="J10" s="21" t="str">
        <f>IF(K10="OK",ROUND(I10,3),"")</f>
      </c>
      <c r="K10" s="14" t="str">
        <f>IF(COUNTA(B10:F10)=0,"",IF(COUNT(C10:F10)&lt;&gt;4,"Не заполнено",IF(AND(C10&gt;0,D10&gt;0,E10&gt;0,F10&gt;0,C10&lt;=2000,D10&lt;=2000,E10&lt;=30000,F10&lt;=100000,F10=INT(F10),C10=ROUND(C10,3),D10=ROUND(D10,3),E10=ROUND(E10,3)),"OK","Ошибка")))</f>
      </c>
    </row>
    <row r="11" ht="28" customHeight="1">
      <c r="A11" s="2"/>
      <c r="B11" s="26"/>
      <c r="C11" s="27"/>
      <c r="D11" s="27"/>
      <c r="E11" s="27"/>
      <c r="F11" s="28"/>
      <c r="G11" s="20" t="str">
        <f>IF(K11="OK",C11*D11*E11/1000000000,"")</f>
      </c>
      <c r="H11" s="21" t="str">
        <f>IF(K11="OK",ROUND(G11,3),"")</f>
      </c>
      <c r="I11" s="20" t="str">
        <f>IF(K11="OK",G11*F11,"")</f>
      </c>
      <c r="J11" s="21" t="str">
        <f>IF(K11="OK",ROUND(I11,3),"")</f>
      </c>
      <c r="K11" s="14" t="str">
        <f>IF(COUNTA(B11:F11)=0,"",IF(COUNT(C11:F11)&lt;&gt;4,"Не заполнено",IF(AND(C11&gt;0,D11&gt;0,E11&gt;0,F11&gt;0,C11&lt;=2000,D11&lt;=2000,E11&lt;=30000,F11&lt;=100000,F11=INT(F11),C11=ROUND(C11,3),D11=ROUND(D11,3),E11=ROUND(E11,3)),"OK","Ошибка")))</f>
      </c>
    </row>
    <row r="12" ht="28" customHeight="1">
      <c r="A12" s="2"/>
      <c r="B12" s="26"/>
      <c r="C12" s="27"/>
      <c r="D12" s="27"/>
      <c r="E12" s="27"/>
      <c r="F12" s="28"/>
      <c r="G12" s="20" t="str">
        <f>IF(K12="OK",C12*D12*E12/1000000000,"")</f>
      </c>
      <c r="H12" s="21" t="str">
        <f>IF(K12="OK",ROUND(G12,3),"")</f>
      </c>
      <c r="I12" s="20" t="str">
        <f>IF(K12="OK",G12*F12,"")</f>
      </c>
      <c r="J12" s="21" t="str">
        <f>IF(K12="OK",ROUND(I12,3),"")</f>
      </c>
      <c r="K12" s="14" t="str">
        <f>IF(COUNTA(B12:F12)=0,"",IF(COUNT(C12:F12)&lt;&gt;4,"Не заполнено",IF(AND(C12&gt;0,D12&gt;0,E12&gt;0,F12&gt;0,C12&lt;=2000,D12&lt;=2000,E12&lt;=30000,F12&lt;=100000,F12=INT(F12),C12=ROUND(C12,3),D12=ROUND(D12,3),E12=ROUND(E12,3)),"OK","Ошибка")))</f>
      </c>
    </row>
    <row r="13" ht="28" customHeight="1">
      <c r="A13" s="2"/>
      <c r="B13" s="26"/>
      <c r="C13" s="27"/>
      <c r="D13" s="27"/>
      <c r="E13" s="27"/>
      <c r="F13" s="28"/>
      <c r="G13" s="20" t="str">
        <f>IF(K13="OK",C13*D13*E13/1000000000,"")</f>
      </c>
      <c r="H13" s="21" t="str">
        <f>IF(K13="OK",ROUND(G13,3),"")</f>
      </c>
      <c r="I13" s="20" t="str">
        <f>IF(K13="OK",G13*F13,"")</f>
      </c>
      <c r="J13" s="21" t="str">
        <f>IF(K13="OK",ROUND(I13,3),"")</f>
      </c>
      <c r="K13" s="14" t="str">
        <f>IF(COUNTA(B13:F13)=0,"",IF(COUNT(C13:F13)&lt;&gt;4,"Не заполнено",IF(AND(C13&gt;0,D13&gt;0,E13&gt;0,F13&gt;0,C13&lt;=2000,D13&lt;=2000,E13&lt;=30000,F13&lt;=100000,F13=INT(F13),C13=ROUND(C13,3),D13=ROUND(D13,3),E13=ROUND(E13,3)),"OK","Ошибка")))</f>
      </c>
    </row>
    <row r="14" ht="28" customHeight="1">
      <c r="A14" s="2"/>
      <c r="B14" s="26"/>
      <c r="C14" s="27"/>
      <c r="D14" s="27"/>
      <c r="E14" s="27"/>
      <c r="F14" s="28"/>
      <c r="G14" s="20" t="str">
        <f>IF(K14="OK",C14*D14*E14/1000000000,"")</f>
      </c>
      <c r="H14" s="21" t="str">
        <f>IF(K14="OK",ROUND(G14,3),"")</f>
      </c>
      <c r="I14" s="20" t="str">
        <f>IF(K14="OK",G14*F14,"")</f>
      </c>
      <c r="J14" s="21" t="str">
        <f>IF(K14="OK",ROUND(I14,3),"")</f>
      </c>
      <c r="K14" s="14" t="str">
        <f>IF(COUNTA(B14:F14)=0,"",IF(COUNT(C14:F14)&lt;&gt;4,"Не заполнено",IF(AND(C14&gt;0,D14&gt;0,E14&gt;0,F14&gt;0,C14&lt;=2000,D14&lt;=2000,E14&lt;=30000,F14&lt;=100000,F14=INT(F14),C14=ROUND(C14,3),D14=ROUND(D14,3),E14=ROUND(E14,3)),"OK","Ошибка")))</f>
      </c>
    </row>
    <row r="15" ht="28" customHeight="1">
      <c r="A15" s="2"/>
      <c r="B15" s="26"/>
      <c r="C15" s="27"/>
      <c r="D15" s="27"/>
      <c r="E15" s="27"/>
      <c r="F15" s="28"/>
      <c r="G15" s="20" t="str">
        <f>IF(K15="OK",C15*D15*E15/1000000000,"")</f>
      </c>
      <c r="H15" s="21" t="str">
        <f>IF(K15="OK",ROUND(G15,3),"")</f>
      </c>
      <c r="I15" s="20" t="str">
        <f>IF(K15="OK",G15*F15,"")</f>
      </c>
      <c r="J15" s="21" t="str">
        <f>IF(K15="OK",ROUND(I15,3),"")</f>
      </c>
      <c r="K15" s="14" t="str">
        <f>IF(COUNTA(B15:F15)=0,"",IF(COUNT(C15:F15)&lt;&gt;4,"Не заполнено",IF(AND(C15&gt;0,D15&gt;0,E15&gt;0,F15&gt;0,C15&lt;=2000,D15&lt;=2000,E15&lt;=30000,F15&lt;=100000,F15=INT(F15),C15=ROUND(C15,3),D15=ROUND(D15,3),E15=ROUND(E15,3)),"OK","Ошибка")))</f>
      </c>
    </row>
    <row r="16" ht="28" customHeight="1">
      <c r="A16" s="2"/>
      <c r="B16" s="26"/>
      <c r="C16" s="27"/>
      <c r="D16" s="27"/>
      <c r="E16" s="27"/>
      <c r="F16" s="28"/>
      <c r="G16" s="20" t="str">
        <f>IF(K16="OK",C16*D16*E16/1000000000,"")</f>
      </c>
      <c r="H16" s="21" t="str">
        <f>IF(K16="OK",ROUND(G16,3),"")</f>
      </c>
      <c r="I16" s="20" t="str">
        <f>IF(K16="OK",G16*F16,"")</f>
      </c>
      <c r="J16" s="21" t="str">
        <f>IF(K16="OK",ROUND(I16,3),"")</f>
      </c>
      <c r="K16" s="14" t="str">
        <f>IF(COUNTA(B16:F16)=0,"",IF(COUNT(C16:F16)&lt;&gt;4,"Не заполнено",IF(AND(C16&gt;0,D16&gt;0,E16&gt;0,F16&gt;0,C16&lt;=2000,D16&lt;=2000,E16&lt;=30000,F16&lt;=100000,F16=INT(F16),C16=ROUND(C16,3),D16=ROUND(D16,3),E16=ROUND(E16,3)),"OK","Ошибка")))</f>
      </c>
    </row>
    <row r="17" ht="28" customHeight="1">
      <c r="A17" s="2"/>
      <c r="B17" s="26"/>
      <c r="C17" s="27"/>
      <c r="D17" s="27"/>
      <c r="E17" s="27"/>
      <c r="F17" s="28"/>
      <c r="G17" s="20" t="str">
        <f>IF(K17="OK",C17*D17*E17/1000000000,"")</f>
      </c>
      <c r="H17" s="21" t="str">
        <f>IF(K17="OK",ROUND(G17,3),"")</f>
      </c>
      <c r="I17" s="20" t="str">
        <f>IF(K17="OK",G17*F17,"")</f>
      </c>
      <c r="J17" s="21" t="str">
        <f>IF(K17="OK",ROUND(I17,3),"")</f>
      </c>
      <c r="K17" s="14" t="str">
        <f>IF(COUNTA(B17:F17)=0,"",IF(COUNT(C17:F17)&lt;&gt;4,"Не заполнено",IF(AND(C17&gt;0,D17&gt;0,E17&gt;0,F17&gt;0,C17&lt;=2000,D17&lt;=2000,E17&lt;=30000,F17&lt;=100000,F17=INT(F17),C17=ROUND(C17,3),D17=ROUND(D17,3),E17=ROUND(E17,3)),"OK","Ошибка")))</f>
      </c>
    </row>
    <row r="18" ht="28" customHeight="1">
      <c r="A18" s="2"/>
      <c r="B18" s="26"/>
      <c r="C18" s="27"/>
      <c r="D18" s="27"/>
      <c r="E18" s="27"/>
      <c r="F18" s="28"/>
      <c r="G18" s="20" t="str">
        <f>IF(K18="OK",C18*D18*E18/1000000000,"")</f>
      </c>
      <c r="H18" s="21" t="str">
        <f>IF(K18="OK",ROUND(G18,3),"")</f>
      </c>
      <c r="I18" s="20" t="str">
        <f>IF(K18="OK",G18*F18,"")</f>
      </c>
      <c r="J18" s="21" t="str">
        <f>IF(K18="OK",ROUND(I18,3),"")</f>
      </c>
      <c r="K18" s="14" t="str">
        <f>IF(COUNTA(B18:F18)=0,"",IF(COUNT(C18:F18)&lt;&gt;4,"Не заполнено",IF(AND(C18&gt;0,D18&gt;0,E18&gt;0,F18&gt;0,C18&lt;=2000,D18&lt;=2000,E18&lt;=30000,F18&lt;=100000,F18=INT(F18),C18=ROUND(C18,3),D18=ROUND(D18,3),E18=ROUND(E18,3)),"OK","Ошибка")))</f>
      </c>
    </row>
    <row r="19" ht="28" customHeight="1">
      <c r="A19" s="2"/>
      <c r="B19" s="26"/>
      <c r="C19" s="27"/>
      <c r="D19" s="27"/>
      <c r="E19" s="27"/>
      <c r="F19" s="28"/>
      <c r="G19" s="20" t="str">
        <f>IF(K19="OK",C19*D19*E19/1000000000,"")</f>
      </c>
      <c r="H19" s="21" t="str">
        <f>IF(K19="OK",ROUND(G19,3),"")</f>
      </c>
      <c r="I19" s="20" t="str">
        <f>IF(K19="OK",G19*F19,"")</f>
      </c>
      <c r="J19" s="21" t="str">
        <f>IF(K19="OK",ROUND(I19,3),"")</f>
      </c>
      <c r="K19" s="14" t="str">
        <f>IF(COUNTA(B19:F19)=0,"",IF(COUNT(C19:F19)&lt;&gt;4,"Не заполнено",IF(AND(C19&gt;0,D19&gt;0,E19&gt;0,F19&gt;0,C19&lt;=2000,D19&lt;=2000,E19&lt;=30000,F19&lt;=100000,F19=INT(F19),C19=ROUND(C19,3),D19=ROUND(D19,3),E19=ROUND(E19,3)),"OK","Ошибка")))</f>
      </c>
    </row>
    <row r="20" ht="28" customHeight="1">
      <c r="A20" s="2"/>
      <c r="B20" s="26"/>
      <c r="C20" s="27"/>
      <c r="D20" s="27"/>
      <c r="E20" s="27"/>
      <c r="F20" s="28"/>
      <c r="G20" s="20" t="str">
        <f>IF(K20="OK",C20*D20*E20/1000000000,"")</f>
      </c>
      <c r="H20" s="21" t="str">
        <f>IF(K20="OK",ROUND(G20,3),"")</f>
      </c>
      <c r="I20" s="20" t="str">
        <f>IF(K20="OK",G20*F20,"")</f>
      </c>
      <c r="J20" s="21" t="str">
        <f>IF(K20="OK",ROUND(I20,3),"")</f>
      </c>
      <c r="K20" s="14" t="str">
        <f>IF(COUNTA(B20:F20)=0,"",IF(COUNT(C20:F20)&lt;&gt;4,"Не заполнено",IF(AND(C20&gt;0,D20&gt;0,E20&gt;0,F20&gt;0,C20&lt;=2000,D20&lt;=2000,E20&lt;=30000,F20&lt;=100000,F20=INT(F20),C20=ROUND(C20,3),D20=ROUND(D20,3),E20=ROUND(E20,3)),"OK","Ошибка")))</f>
      </c>
    </row>
    <row r="21" ht="28" customHeight="1">
      <c r="A21" s="2"/>
      <c r="B21" s="26"/>
      <c r="C21" s="27"/>
      <c r="D21" s="27"/>
      <c r="E21" s="27"/>
      <c r="F21" s="28"/>
      <c r="G21" s="20" t="str">
        <f>IF(K21="OK",C21*D21*E21/1000000000,"")</f>
      </c>
      <c r="H21" s="21" t="str">
        <f>IF(K21="OK",ROUND(G21,3),"")</f>
      </c>
      <c r="I21" s="20" t="str">
        <f>IF(K21="OK",G21*F21,"")</f>
      </c>
      <c r="J21" s="21" t="str">
        <f>IF(K21="OK",ROUND(I21,3),"")</f>
      </c>
      <c r="K21" s="14" t="str">
        <f>IF(COUNTA(B21:F21)=0,"",IF(COUNT(C21:F21)&lt;&gt;4,"Не заполнено",IF(AND(C21&gt;0,D21&gt;0,E21&gt;0,F21&gt;0,C21&lt;=2000,D21&lt;=2000,E21&lt;=30000,F21&lt;=100000,F21=INT(F21),C21=ROUND(C21,3),D21=ROUND(D21,3),E21=ROUND(E21,3)),"OK","Ошибка")))</f>
      </c>
    </row>
    <row r="22" ht="28" customHeight="1">
      <c r="A22" s="2"/>
      <c r="B22" s="26"/>
      <c r="C22" s="27"/>
      <c r="D22" s="27"/>
      <c r="E22" s="27"/>
      <c r="F22" s="28"/>
      <c r="G22" s="20" t="str">
        <f>IF(K22="OK",C22*D22*E22/1000000000,"")</f>
      </c>
      <c r="H22" s="21" t="str">
        <f>IF(K22="OK",ROUND(G22,3),"")</f>
      </c>
      <c r="I22" s="20" t="str">
        <f>IF(K22="OK",G22*F22,"")</f>
      </c>
      <c r="J22" s="21" t="str">
        <f>IF(K22="OK",ROUND(I22,3),"")</f>
      </c>
      <c r="K22" s="14" t="str">
        <f>IF(COUNTA(B22:F22)=0,"",IF(COUNT(C22:F22)&lt;&gt;4,"Не заполнено",IF(AND(C22&gt;0,D22&gt;0,E22&gt;0,F22&gt;0,C22&lt;=2000,D22&lt;=2000,E22&lt;=30000,F22&lt;=100000,F22=INT(F22),C22=ROUND(C22,3),D22=ROUND(D22,3),E22=ROUND(E22,3)),"OK","Ошибка")))</f>
      </c>
    </row>
    <row r="23" ht="28" customHeight="1">
      <c r="A23" s="2"/>
      <c r="B23" s="26"/>
      <c r="C23" s="27"/>
      <c r="D23" s="27"/>
      <c r="E23" s="27"/>
      <c r="F23" s="28"/>
      <c r="G23" s="20" t="str">
        <f>IF(K23="OK",C23*D23*E23/1000000000,"")</f>
      </c>
      <c r="H23" s="21" t="str">
        <f>IF(K23="OK",ROUND(G23,3),"")</f>
      </c>
      <c r="I23" s="20" t="str">
        <f>IF(K23="OK",G23*F23,"")</f>
      </c>
      <c r="J23" s="21" t="str">
        <f>IF(K23="OK",ROUND(I23,3),"")</f>
      </c>
      <c r="K23" s="14" t="str">
        <f>IF(COUNTA(B23:F23)=0,"",IF(COUNT(C23:F23)&lt;&gt;4,"Не заполнено",IF(AND(C23&gt;0,D23&gt;0,E23&gt;0,F23&gt;0,C23&lt;=2000,D23&lt;=2000,E23&lt;=30000,F23&lt;=100000,F23=INT(F23),C23=ROUND(C23,3),D23=ROUND(D23,3),E23=ROUND(E23,3)),"OK","Ошибка")))</f>
      </c>
    </row>
    <row r="24" ht="28" customHeight="1">
      <c r="A24" s="2"/>
      <c r="B24" s="26"/>
      <c r="C24" s="27"/>
      <c r="D24" s="27"/>
      <c r="E24" s="27"/>
      <c r="F24" s="28"/>
      <c r="G24" s="20" t="str">
        <f>IF(K24="OK",C24*D24*E24/1000000000,"")</f>
      </c>
      <c r="H24" s="21" t="str">
        <f>IF(K24="OK",ROUND(G24,3),"")</f>
      </c>
      <c r="I24" s="20" t="str">
        <f>IF(K24="OK",G24*F24,"")</f>
      </c>
      <c r="J24" s="21" t="str">
        <f>IF(K24="OK",ROUND(I24,3),"")</f>
      </c>
      <c r="K24" s="14" t="str">
        <f>IF(COUNTA(B24:F24)=0,"",IF(COUNT(C24:F24)&lt;&gt;4,"Не заполнено",IF(AND(C24&gt;0,D24&gt;0,E24&gt;0,F24&gt;0,C24&lt;=2000,D24&lt;=2000,E24&lt;=30000,F24&lt;=100000,F24=INT(F24),C24=ROUND(C24,3),D24=ROUND(D24,3),E24=ROUND(E24,3)),"OK","Ошибка")))</f>
      </c>
    </row>
    <row r="25" ht="28" customHeight="1">
      <c r="A25" s="2"/>
      <c r="B25" s="26"/>
      <c r="C25" s="27"/>
      <c r="D25" s="27"/>
      <c r="E25" s="27"/>
      <c r="F25" s="28"/>
      <c r="G25" s="20" t="str">
        <f>IF(K25="OK",C25*D25*E25/1000000000,"")</f>
      </c>
      <c r="H25" s="21" t="str">
        <f>IF(K25="OK",ROUND(G25,3),"")</f>
      </c>
      <c r="I25" s="20" t="str">
        <f>IF(K25="OK",G25*F25,"")</f>
      </c>
      <c r="J25" s="21" t="str">
        <f>IF(K25="OK",ROUND(I25,3),"")</f>
      </c>
      <c r="K25" s="14" t="str">
        <f>IF(COUNTA(B25:F25)=0,"",IF(COUNT(C25:F25)&lt;&gt;4,"Не заполнено",IF(AND(C25&gt;0,D25&gt;0,E25&gt;0,F25&gt;0,C25&lt;=2000,D25&lt;=2000,E25&lt;=30000,F25&lt;=100000,F25=INT(F25),C25=ROUND(C25,3),D25=ROUND(D25,3),E25=ROUND(E25,3)),"OK","Ошибка")))</f>
      </c>
    </row>
    <row r="26" ht="28" customHeight="1">
      <c r="A26" s="2"/>
      <c r="B26" s="26"/>
      <c r="C26" s="27"/>
      <c r="D26" s="27"/>
      <c r="E26" s="27"/>
      <c r="F26" s="28"/>
      <c r="G26" s="20" t="str">
        <f>IF(K26="OK",C26*D26*E26/1000000000,"")</f>
      </c>
      <c r="H26" s="21" t="str">
        <f>IF(K26="OK",ROUND(G26,3),"")</f>
      </c>
      <c r="I26" s="20" t="str">
        <f>IF(K26="OK",G26*F26,"")</f>
      </c>
      <c r="J26" s="21" t="str">
        <f>IF(K26="OK",ROUND(I26,3),"")</f>
      </c>
      <c r="K26" s="14" t="str">
        <f>IF(COUNTA(B26:F26)=0,"",IF(COUNT(C26:F26)&lt;&gt;4,"Не заполнено",IF(AND(C26&gt;0,D26&gt;0,E26&gt;0,F26&gt;0,C26&lt;=2000,D26&lt;=2000,E26&lt;=30000,F26&lt;=100000,F26=INT(F26),C26=ROUND(C26,3),D26=ROUND(D26,3),E26=ROUND(E26,3)),"OK","Ошибка")))</f>
      </c>
    </row>
    <row r="27" ht="28" customHeight="1">
      <c r="A27" s="2"/>
      <c r="B27" s="26"/>
      <c r="C27" s="27"/>
      <c r="D27" s="27"/>
      <c r="E27" s="27"/>
      <c r="F27" s="28"/>
      <c r="G27" s="20" t="str">
        <f>IF(K27="OK",C27*D27*E27/1000000000,"")</f>
      </c>
      <c r="H27" s="21" t="str">
        <f>IF(K27="OK",ROUND(G27,3),"")</f>
      </c>
      <c r="I27" s="20" t="str">
        <f>IF(K27="OK",G27*F27,"")</f>
      </c>
      <c r="J27" s="21" t="str">
        <f>IF(K27="OK",ROUND(I27,3),"")</f>
      </c>
      <c r="K27" s="14" t="str">
        <f>IF(COUNTA(B27:F27)=0,"",IF(COUNT(C27:F27)&lt;&gt;4,"Не заполнено",IF(AND(C27&gt;0,D27&gt;0,E27&gt;0,F27&gt;0,C27&lt;=2000,D27&lt;=2000,E27&lt;=30000,F27&lt;=100000,F27=INT(F27),C27=ROUND(C27,3),D27=ROUND(D27,3),E27=ROUND(E27,3)),"OK","Ошибка")))</f>
      </c>
    </row>
    <row r="28" ht="28" customHeight="1">
      <c r="A28" s="2"/>
      <c r="B28" s="26"/>
      <c r="C28" s="27"/>
      <c r="D28" s="27"/>
      <c r="E28" s="27"/>
      <c r="F28" s="28"/>
      <c r="G28" s="20" t="str">
        <f>IF(K28="OK",C28*D28*E28/1000000000,"")</f>
      </c>
      <c r="H28" s="21" t="str">
        <f>IF(K28="OK",ROUND(G28,3),"")</f>
      </c>
      <c r="I28" s="20" t="str">
        <f>IF(K28="OK",G28*F28,"")</f>
      </c>
      <c r="J28" s="21" t="str">
        <f>IF(K28="OK",ROUND(I28,3),"")</f>
      </c>
      <c r="K28" s="14" t="str">
        <f>IF(COUNTA(B28:F28)=0,"",IF(COUNT(C28:F28)&lt;&gt;4,"Не заполнено",IF(AND(C28&gt;0,D28&gt;0,E28&gt;0,F28&gt;0,C28&lt;=2000,D28&lt;=2000,E28&lt;=30000,F28&lt;=100000,F28=INT(F28),C28=ROUND(C28,3),D28=ROUND(D28,3),E28=ROUND(E28,3)),"OK","Ошибка")))</f>
      </c>
    </row>
    <row r="29" ht="28" customHeight="1">
      <c r="A29" s="2"/>
      <c r="B29" s="26"/>
      <c r="C29" s="27"/>
      <c r="D29" s="27"/>
      <c r="E29" s="27"/>
      <c r="F29" s="28"/>
      <c r="G29" s="20" t="str">
        <f>IF(K29="OK",C29*D29*E29/1000000000,"")</f>
      </c>
      <c r="H29" s="21" t="str">
        <f>IF(K29="OK",ROUND(G29,3),"")</f>
      </c>
      <c r="I29" s="20" t="str">
        <f>IF(K29="OK",G29*F29,"")</f>
      </c>
      <c r="J29" s="21" t="str">
        <f>IF(K29="OK",ROUND(I29,3),"")</f>
      </c>
      <c r="K29" s="14" t="str">
        <f>IF(COUNTA(B29:F29)=0,"",IF(COUNT(C29:F29)&lt;&gt;4,"Не заполнено",IF(AND(C29&gt;0,D29&gt;0,E29&gt;0,F29&gt;0,C29&lt;=2000,D29&lt;=2000,E29&lt;=30000,F29&lt;=100000,F29=INT(F29),C29=ROUND(C29,3),D29=ROUND(D29,3),E29=ROUND(E29,3)),"OK","Ошибка")))</f>
      </c>
    </row>
    <row r="30" ht="28" customHeight="1">
      <c r="A30" s="2"/>
      <c r="B30" s="26"/>
      <c r="C30" s="27"/>
      <c r="D30" s="27"/>
      <c r="E30" s="27"/>
      <c r="F30" s="28"/>
      <c r="G30" s="20" t="str">
        <f>IF(K30="OK",C30*D30*E30/1000000000,"")</f>
      </c>
      <c r="H30" s="21" t="str">
        <f>IF(K30="OK",ROUND(G30,3),"")</f>
      </c>
      <c r="I30" s="20" t="str">
        <f>IF(K30="OK",G30*F30,"")</f>
      </c>
      <c r="J30" s="21" t="str">
        <f>IF(K30="OK",ROUND(I30,3),"")</f>
      </c>
      <c r="K30" s="14" t="str">
        <f>IF(COUNTA(B30:F30)=0,"",IF(COUNT(C30:F30)&lt;&gt;4,"Не заполнено",IF(AND(C30&gt;0,D30&gt;0,E30&gt;0,F30&gt;0,C30&lt;=2000,D30&lt;=2000,E30&lt;=30000,F30&lt;=100000,F30=INT(F30),C30=ROUND(C30,3),D30=ROUND(D30,3),E30=ROUND(E30,3)),"OK","Ошибка")))</f>
      </c>
    </row>
    <row r="31" ht="28" customHeight="1">
      <c r="A31" s="2"/>
      <c r="B31" s="26"/>
      <c r="C31" s="27"/>
      <c r="D31" s="27"/>
      <c r="E31" s="27"/>
      <c r="F31" s="28"/>
      <c r="G31" s="20" t="str">
        <f>IF(K31="OK",C31*D31*E31/1000000000,"")</f>
      </c>
      <c r="H31" s="21" t="str">
        <f>IF(K31="OK",ROUND(G31,3),"")</f>
      </c>
      <c r="I31" s="20" t="str">
        <f>IF(K31="OK",G31*F31,"")</f>
      </c>
      <c r="J31" s="21" t="str">
        <f>IF(K31="OK",ROUND(I31,3),"")</f>
      </c>
      <c r="K31" s="14" t="str">
        <f>IF(COUNTA(B31:F31)=0,"",IF(COUNT(C31:F31)&lt;&gt;4,"Не заполнено",IF(AND(C31&gt;0,D31&gt;0,E31&gt;0,F31&gt;0,C31&lt;=2000,D31&lt;=2000,E31&lt;=30000,F31&lt;=100000,F31=INT(F31),C31=ROUND(C31,3),D31=ROUND(D31,3),E31=ROUND(E31,3)),"OK","Ошибка")))</f>
      </c>
    </row>
    <row r="32" ht="28" customHeight="1">
      <c r="A32" s="2"/>
      <c r="B32" s="26"/>
      <c r="C32" s="27"/>
      <c r="D32" s="27"/>
      <c r="E32" s="27"/>
      <c r="F32" s="28"/>
      <c r="G32" s="20" t="str">
        <f>IF(K32="OK",C32*D32*E32/1000000000,"")</f>
      </c>
      <c r="H32" s="21" t="str">
        <f>IF(K32="OK",ROUND(G32,3),"")</f>
      </c>
      <c r="I32" s="20" t="str">
        <f>IF(K32="OK",G32*F32,"")</f>
      </c>
      <c r="J32" s="21" t="str">
        <f>IF(K32="OK",ROUND(I32,3),"")</f>
      </c>
      <c r="K32" s="14" t="str">
        <f>IF(COUNTA(B32:F32)=0,"",IF(COUNT(C32:F32)&lt;&gt;4,"Не заполнено",IF(AND(C32&gt;0,D32&gt;0,E32&gt;0,F32&gt;0,C32&lt;=2000,D32&lt;=2000,E32&lt;=30000,F32&lt;=100000,F32=INT(F32),C32=ROUND(C32,3),D32=ROUND(D32,3),E32=ROUND(E32,3)),"OK","Ошибка")))</f>
      </c>
    </row>
    <row r="33" ht="28" customHeight="1">
      <c r="A33" s="2"/>
      <c r="B33" s="26"/>
      <c r="C33" s="27"/>
      <c r="D33" s="27"/>
      <c r="E33" s="27"/>
      <c r="F33" s="28"/>
      <c r="G33" s="20" t="str">
        <f>IF(K33="OK",C33*D33*E33/1000000000,"")</f>
      </c>
      <c r="H33" s="21" t="str">
        <f>IF(K33="OK",ROUND(G33,3),"")</f>
      </c>
      <c r="I33" s="20" t="str">
        <f>IF(K33="OK",G33*F33,"")</f>
      </c>
      <c r="J33" s="21" t="str">
        <f>IF(K33="OK",ROUND(I33,3),"")</f>
      </c>
      <c r="K33" s="14" t="str">
        <f>IF(COUNTA(B33:F33)=0,"",IF(COUNT(C33:F33)&lt;&gt;4,"Не заполнено",IF(AND(C33&gt;0,D33&gt;0,E33&gt;0,F33&gt;0,C33&lt;=2000,D33&lt;=2000,E33&lt;=30000,F33&lt;=100000,F33=INT(F33),C33=ROUND(C33,3),D33=ROUND(D33,3),E33=ROUND(E33,3)),"OK","Ошибка")))</f>
      </c>
    </row>
    <row r="34" ht="28" customHeight="1">
      <c r="A34" s="2"/>
      <c r="B34" s="26"/>
      <c r="C34" s="27"/>
      <c r="D34" s="27"/>
      <c r="E34" s="27"/>
      <c r="F34" s="28"/>
      <c r="G34" s="20" t="str">
        <f>IF(K34="OK",C34*D34*E34/1000000000,"")</f>
      </c>
      <c r="H34" s="21" t="str">
        <f>IF(K34="OK",ROUND(G34,3),"")</f>
      </c>
      <c r="I34" s="20" t="str">
        <f>IF(K34="OK",G34*F34,"")</f>
      </c>
      <c r="J34" s="21" t="str">
        <f>IF(K34="OK",ROUND(I34,3),"")</f>
      </c>
      <c r="K34" s="14" t="str">
        <f>IF(COUNTA(B34:F34)=0,"",IF(COUNT(C34:F34)&lt;&gt;4,"Не заполнено",IF(AND(C34&gt;0,D34&gt;0,E34&gt;0,F34&gt;0,C34&lt;=2000,D34&lt;=2000,E34&lt;=30000,F34&lt;=100000,F34=INT(F34),C34=ROUND(C34,3),D34=ROUND(D34,3),E34=ROUND(E34,3)),"OK","Ошибка")))</f>
      </c>
    </row>
    <row r="35" ht="28" customHeight="1">
      <c r="A35" s="2"/>
      <c r="B35" s="26"/>
      <c r="C35" s="27"/>
      <c r="D35" s="27"/>
      <c r="E35" s="27"/>
      <c r="F35" s="28"/>
      <c r="G35" s="20" t="str">
        <f>IF(K35="OK",C35*D35*E35/1000000000,"")</f>
      </c>
      <c r="H35" s="21" t="str">
        <f>IF(K35="OK",ROUND(G35,3),"")</f>
      </c>
      <c r="I35" s="20" t="str">
        <f>IF(K35="OK",G35*F35,"")</f>
      </c>
      <c r="J35" s="21" t="str">
        <f>IF(K35="OK",ROUND(I35,3),"")</f>
      </c>
      <c r="K35" s="14" t="str">
        <f>IF(COUNTA(B35:F35)=0,"",IF(COUNT(C35:F35)&lt;&gt;4,"Не заполнено",IF(AND(C35&gt;0,D35&gt;0,E35&gt;0,F35&gt;0,C35&lt;=2000,D35&lt;=2000,E35&lt;=30000,F35&lt;=100000,F35=INT(F35),C35=ROUND(C35,3),D35=ROUND(D35,3),E35=ROUND(E35,3)),"OK","Ошибка")))</f>
      </c>
    </row>
    <row r="36" ht="28" customHeight="1">
      <c r="A36" s="2"/>
      <c r="B36" s="26"/>
      <c r="C36" s="27"/>
      <c r="D36" s="27"/>
      <c r="E36" s="27"/>
      <c r="F36" s="28"/>
      <c r="G36" s="20" t="str">
        <f>IF(K36="OK",C36*D36*E36/1000000000,"")</f>
      </c>
      <c r="H36" s="21" t="str">
        <f>IF(K36="OK",ROUND(G36,3),"")</f>
      </c>
      <c r="I36" s="20" t="str">
        <f>IF(K36="OK",G36*F36,"")</f>
      </c>
      <c r="J36" s="21" t="str">
        <f>IF(K36="OK",ROUND(I36,3),"")</f>
      </c>
      <c r="K36" s="14" t="str">
        <f>IF(COUNTA(B36:F36)=0,"",IF(COUNT(C36:F36)&lt;&gt;4,"Не заполнено",IF(AND(C36&gt;0,D36&gt;0,E36&gt;0,F36&gt;0,C36&lt;=2000,D36&lt;=2000,E36&lt;=30000,F36&lt;=100000,F36=INT(F36),C36=ROUND(C36,3),D36=ROUND(D36,3),E36=ROUND(E36,3)),"OK","Ошибка")))</f>
      </c>
    </row>
    <row r="37" ht="28" customHeight="1">
      <c r="A37" s="2"/>
      <c r="B37" s="26"/>
      <c r="C37" s="27"/>
      <c r="D37" s="27"/>
      <c r="E37" s="27"/>
      <c r="F37" s="28"/>
      <c r="G37" s="20" t="str">
        <f>IF(K37="OK",C37*D37*E37/1000000000,"")</f>
      </c>
      <c r="H37" s="21" t="str">
        <f>IF(K37="OK",ROUND(G37,3),"")</f>
      </c>
      <c r="I37" s="20" t="str">
        <f>IF(K37="OK",G37*F37,"")</f>
      </c>
      <c r="J37" s="21" t="str">
        <f>IF(K37="OK",ROUND(I37,3),"")</f>
      </c>
      <c r="K37" s="14" t="str">
        <f>IF(COUNTA(B37:F37)=0,"",IF(COUNT(C37:F37)&lt;&gt;4,"Не заполнено",IF(AND(C37&gt;0,D37&gt;0,E37&gt;0,F37&gt;0,C37&lt;=2000,D37&lt;=2000,E37&lt;=30000,F37&lt;=100000,F37=INT(F37),C37=ROUND(C37,3),D37=ROUND(D37,3),E37=ROUND(E37,3)),"OK","Ошибка")))</f>
      </c>
    </row>
    <row r="38" ht="28" customHeight="1">
      <c r="A38" s="2"/>
      <c r="B38" s="26"/>
      <c r="C38" s="27"/>
      <c r="D38" s="27"/>
      <c r="E38" s="27"/>
      <c r="F38" s="28"/>
      <c r="G38" s="20" t="str">
        <f>IF(K38="OK",C38*D38*E38/1000000000,"")</f>
      </c>
      <c r="H38" s="21" t="str">
        <f>IF(K38="OK",ROUND(G38,3),"")</f>
      </c>
      <c r="I38" s="20" t="str">
        <f>IF(K38="OK",G38*F38,"")</f>
      </c>
      <c r="J38" s="21" t="str">
        <f>IF(K38="OK",ROUND(I38,3),"")</f>
      </c>
      <c r="K38" s="14" t="str">
        <f>IF(COUNTA(B38:F38)=0,"",IF(COUNT(C38:F38)&lt;&gt;4,"Не заполнено",IF(AND(C38&gt;0,D38&gt;0,E38&gt;0,F38&gt;0,C38&lt;=2000,D38&lt;=2000,E38&lt;=30000,F38&lt;=100000,F38=INT(F38),C38=ROUND(C38,3),D38=ROUND(D38,3),E38=ROUND(E38,3)),"OK","Ошибка")))</f>
      </c>
    </row>
    <row r="39" ht="28" customHeight="1">
      <c r="A39" s="2"/>
      <c r="B39" s="26"/>
      <c r="C39" s="27"/>
      <c r="D39" s="27"/>
      <c r="E39" s="27"/>
      <c r="F39" s="28"/>
      <c r="G39" s="20" t="str">
        <f>IF(K39="OK",C39*D39*E39/1000000000,"")</f>
      </c>
      <c r="H39" s="21" t="str">
        <f>IF(K39="OK",ROUND(G39,3),"")</f>
      </c>
      <c r="I39" s="20" t="str">
        <f>IF(K39="OK",G39*F39,"")</f>
      </c>
      <c r="J39" s="21" t="str">
        <f>IF(K39="OK",ROUND(I39,3),"")</f>
      </c>
      <c r="K39" s="14" t="str">
        <f>IF(COUNTA(B39:F39)=0,"",IF(COUNT(C39:F39)&lt;&gt;4,"Не заполнено",IF(AND(C39&gt;0,D39&gt;0,E39&gt;0,F39&gt;0,C39&lt;=2000,D39&lt;=2000,E39&lt;=30000,F39&lt;=100000,F39=INT(F39),C39=ROUND(C39,3),D39=ROUND(D39,3),E39=ROUND(E39,3)),"OK","Ошибка")))</f>
      </c>
    </row>
    <row r="40" ht="28" customHeight="1">
      <c r="A40" s="2"/>
      <c r="B40" s="26"/>
      <c r="C40" s="27"/>
      <c r="D40" s="27"/>
      <c r="E40" s="27"/>
      <c r="F40" s="28"/>
      <c r="G40" s="20" t="str">
        <f>IF(K40="OK",C40*D40*E40/1000000000,"")</f>
      </c>
      <c r="H40" s="21" t="str">
        <f>IF(K40="OK",ROUND(G40,3),"")</f>
      </c>
      <c r="I40" s="20" t="str">
        <f>IF(K40="OK",G40*F40,"")</f>
      </c>
      <c r="J40" s="21" t="str">
        <f>IF(K40="OK",ROUND(I40,3),"")</f>
      </c>
      <c r="K40" s="14" t="str">
        <f>IF(COUNTA(B40:F40)=0,"",IF(COUNT(C40:F40)&lt;&gt;4,"Не заполнено",IF(AND(C40&gt;0,D40&gt;0,E40&gt;0,F40&gt;0,C40&lt;=2000,D40&lt;=2000,E40&lt;=30000,F40&lt;=100000,F40=INT(F40),C40=ROUND(C40,3),D40=ROUND(D40,3),E40=ROUND(E40,3)),"OK","Ошибка")))</f>
      </c>
    </row>
    <row r="41" ht="28" customHeight="1">
      <c r="A41" s="2"/>
      <c r="B41" s="26"/>
      <c r="C41" s="27"/>
      <c r="D41" s="27"/>
      <c r="E41" s="27"/>
      <c r="F41" s="28"/>
      <c r="G41" s="20" t="str">
        <f>IF(K41="OK",C41*D41*E41/1000000000,"")</f>
      </c>
      <c r="H41" s="21" t="str">
        <f>IF(K41="OK",ROUND(G41,3),"")</f>
      </c>
      <c r="I41" s="20" t="str">
        <f>IF(K41="OK",G41*F41,"")</f>
      </c>
      <c r="J41" s="21" t="str">
        <f>IF(K41="OK",ROUND(I41,3),"")</f>
      </c>
      <c r="K41" s="14" t="str">
        <f>IF(COUNTA(B41:F41)=0,"",IF(COUNT(C41:F41)&lt;&gt;4,"Не заполнено",IF(AND(C41&gt;0,D41&gt;0,E41&gt;0,F41&gt;0,C41&lt;=2000,D41&lt;=2000,E41&lt;=30000,F41&lt;=100000,F41=INT(F41),C41=ROUND(C41,3),D41=ROUND(D41,3),E41=ROUND(E41,3)),"OK","Ошибка")))</f>
      </c>
    </row>
    <row r="42" ht="28" customHeight="1">
      <c r="A42" s="2"/>
      <c r="B42" s="26"/>
      <c r="C42" s="27"/>
      <c r="D42" s="27"/>
      <c r="E42" s="27"/>
      <c r="F42" s="28"/>
      <c r="G42" s="20" t="str">
        <f>IF(K42="OK",C42*D42*E42/1000000000,"")</f>
      </c>
      <c r="H42" s="21" t="str">
        <f>IF(K42="OK",ROUND(G42,3),"")</f>
      </c>
      <c r="I42" s="20" t="str">
        <f>IF(K42="OK",G42*F42,"")</f>
      </c>
      <c r="J42" s="21" t="str">
        <f>IF(K42="OK",ROUND(I42,3),"")</f>
      </c>
      <c r="K42" s="14" t="str">
        <f>IF(COUNTA(B42:F42)=0,"",IF(COUNT(C42:F42)&lt;&gt;4,"Не заполнено",IF(AND(C42&gt;0,D42&gt;0,E42&gt;0,F42&gt;0,C42&lt;=2000,D42&lt;=2000,E42&lt;=30000,F42&lt;=100000,F42=INT(F42),C42=ROUND(C42,3),D42=ROUND(D42,3),E42=ROUND(E42,3)),"OK","Ошибка")))</f>
      </c>
    </row>
    <row r="43" ht="28" customHeight="1">
      <c r="A43" s="2"/>
      <c r="B43" s="26"/>
      <c r="C43" s="27"/>
      <c r="D43" s="27"/>
      <c r="E43" s="27"/>
      <c r="F43" s="28"/>
      <c r="G43" s="20" t="str">
        <f>IF(K43="OK",C43*D43*E43/1000000000,"")</f>
      </c>
      <c r="H43" s="21" t="str">
        <f>IF(K43="OK",ROUND(G43,3),"")</f>
      </c>
      <c r="I43" s="20" t="str">
        <f>IF(K43="OK",G43*F43,"")</f>
      </c>
      <c r="J43" s="21" t="str">
        <f>IF(K43="OK",ROUND(I43,3),"")</f>
      </c>
      <c r="K43" s="14" t="str">
        <f>IF(COUNTA(B43:F43)=0,"",IF(COUNT(C43:F43)&lt;&gt;4,"Не заполнено",IF(AND(C43&gt;0,D43&gt;0,E43&gt;0,F43&gt;0,C43&lt;=2000,D43&lt;=2000,E43&lt;=30000,F43&lt;=100000,F43=INT(F43),C43=ROUND(C43,3),D43=ROUND(D43,3),E43=ROUND(E43,3)),"OK","Ошибка")))</f>
      </c>
    </row>
    <row r="44" ht="28" customHeight="1">
      <c r="A44" s="2"/>
      <c r="B44" s="26"/>
      <c r="C44" s="27"/>
      <c r="D44" s="27"/>
      <c r="E44" s="27"/>
      <c r="F44" s="28"/>
      <c r="G44" s="20" t="str">
        <f>IF(K44="OK",C44*D44*E44/1000000000,"")</f>
      </c>
      <c r="H44" s="21" t="str">
        <f>IF(K44="OK",ROUND(G44,3),"")</f>
      </c>
      <c r="I44" s="20" t="str">
        <f>IF(K44="OK",G44*F44,"")</f>
      </c>
      <c r="J44" s="21" t="str">
        <f>IF(K44="OK",ROUND(I44,3),"")</f>
      </c>
      <c r="K44" s="14" t="str">
        <f>IF(COUNTA(B44:F44)=0,"",IF(COUNT(C44:F44)&lt;&gt;4,"Не заполнено",IF(AND(C44&gt;0,D44&gt;0,E44&gt;0,F44&gt;0,C44&lt;=2000,D44&lt;=2000,E44&lt;=30000,F44&lt;=100000,F44=INT(F44),C44=ROUND(C44,3),D44=ROUND(D44,3),E44=ROUND(E44,3)),"OK","Ошибка")))</f>
      </c>
    </row>
    <row r="45" ht="28" customHeight="1">
      <c r="A45" s="2"/>
      <c r="B45" s="26"/>
      <c r="C45" s="27"/>
      <c r="D45" s="27"/>
      <c r="E45" s="27"/>
      <c r="F45" s="28"/>
      <c r="G45" s="20" t="str">
        <f>IF(K45="OK",C45*D45*E45/1000000000,"")</f>
      </c>
      <c r="H45" s="21" t="str">
        <f>IF(K45="OK",ROUND(G45,3),"")</f>
      </c>
      <c r="I45" s="20" t="str">
        <f>IF(K45="OK",G45*F45,"")</f>
      </c>
      <c r="J45" s="21" t="str">
        <f>IF(K45="OK",ROUND(I45,3),"")</f>
      </c>
      <c r="K45" s="14" t="str">
        <f>IF(COUNTA(B45:F45)=0,"",IF(COUNT(C45:F45)&lt;&gt;4,"Не заполнено",IF(AND(C45&gt;0,D45&gt;0,E45&gt;0,F45&gt;0,C45&lt;=2000,D45&lt;=2000,E45&lt;=30000,F45&lt;=100000,F45=INT(F45),C45=ROUND(C45,3),D45=ROUND(D45,3),E45=ROUND(E45,3)),"OK","Ошибка")))</f>
      </c>
    </row>
    <row r="46" ht="28" customHeight="1">
      <c r="A46" s="2"/>
      <c r="B46" s="26"/>
      <c r="C46" s="27"/>
      <c r="D46" s="27"/>
      <c r="E46" s="27"/>
      <c r="F46" s="28"/>
      <c r="G46" s="20" t="str">
        <f>IF(K46="OK",C46*D46*E46/1000000000,"")</f>
      </c>
      <c r="H46" s="21" t="str">
        <f>IF(K46="OK",ROUND(G46,3),"")</f>
      </c>
      <c r="I46" s="20" t="str">
        <f>IF(K46="OK",G46*F46,"")</f>
      </c>
      <c r="J46" s="21" t="str">
        <f>IF(K46="OK",ROUND(I46,3),"")</f>
      </c>
      <c r="K46" s="14" t="str">
        <f>IF(COUNTA(B46:F46)=0,"",IF(COUNT(C46:F46)&lt;&gt;4,"Не заполнено",IF(AND(C46&gt;0,D46&gt;0,E46&gt;0,F46&gt;0,C46&lt;=2000,D46&lt;=2000,E46&lt;=30000,F46&lt;=100000,F46=INT(F46),C46=ROUND(C46,3),D46=ROUND(D46,3),E46=ROUND(E46,3)),"OK","Ошибка")))</f>
      </c>
    </row>
    <row r="47" ht="28" customHeight="1">
      <c r="A47" s="2"/>
      <c r="B47" s="26"/>
      <c r="C47" s="27"/>
      <c r="D47" s="27"/>
      <c r="E47" s="27"/>
      <c r="F47" s="28"/>
      <c r="G47" s="20" t="str">
        <f>IF(K47="OK",C47*D47*E47/1000000000,"")</f>
      </c>
      <c r="H47" s="21" t="str">
        <f>IF(K47="OK",ROUND(G47,3),"")</f>
      </c>
      <c r="I47" s="20" t="str">
        <f>IF(K47="OK",G47*F47,"")</f>
      </c>
      <c r="J47" s="21" t="str">
        <f>IF(K47="OK",ROUND(I47,3),"")</f>
      </c>
      <c r="K47" s="14" t="str">
        <f>IF(COUNTA(B47:F47)=0,"",IF(COUNT(C47:F47)&lt;&gt;4,"Не заполнено",IF(AND(C47&gt;0,D47&gt;0,E47&gt;0,F47&gt;0,C47&lt;=2000,D47&lt;=2000,E47&lt;=30000,F47&lt;=100000,F47=INT(F47),C47=ROUND(C47,3),D47=ROUND(D47,3),E47=ROUND(E47,3)),"OK","Ошибка")))</f>
      </c>
    </row>
    <row r="48" ht="28" customHeight="1">
      <c r="A48" s="2"/>
      <c r="B48" s="26"/>
      <c r="C48" s="27"/>
      <c r="D48" s="27"/>
      <c r="E48" s="27"/>
      <c r="F48" s="28"/>
      <c r="G48" s="20" t="str">
        <f>IF(K48="OK",C48*D48*E48/1000000000,"")</f>
      </c>
      <c r="H48" s="21" t="str">
        <f>IF(K48="OK",ROUND(G48,3),"")</f>
      </c>
      <c r="I48" s="20" t="str">
        <f>IF(K48="OK",G48*F48,"")</f>
      </c>
      <c r="J48" s="21" t="str">
        <f>IF(K48="OK",ROUND(I48,3),"")</f>
      </c>
      <c r="K48" s="14" t="str">
        <f>IF(COUNTA(B48:F48)=0,"",IF(COUNT(C48:F48)&lt;&gt;4,"Не заполнено",IF(AND(C48&gt;0,D48&gt;0,E48&gt;0,F48&gt;0,C48&lt;=2000,D48&lt;=2000,E48&lt;=30000,F48&lt;=100000,F48=INT(F48),C48=ROUND(C48,3),D48=ROUND(D48,3),E48=ROUND(E48,3)),"OK","Ошибка")))</f>
      </c>
    </row>
    <row r="49" ht="28" customHeight="1">
      <c r="A49" s="2"/>
      <c r="B49" s="26"/>
      <c r="C49" s="27"/>
      <c r="D49" s="27"/>
      <c r="E49" s="27"/>
      <c r="F49" s="28"/>
      <c r="G49" s="20" t="str">
        <f>IF(K49="OK",C49*D49*E49/1000000000,"")</f>
      </c>
      <c r="H49" s="21" t="str">
        <f>IF(K49="OK",ROUND(G49,3),"")</f>
      </c>
      <c r="I49" s="20" t="str">
        <f>IF(K49="OK",G49*F49,"")</f>
      </c>
      <c r="J49" s="21" t="str">
        <f>IF(K49="OK",ROUND(I49,3),"")</f>
      </c>
      <c r="K49" s="14" t="str">
        <f>IF(COUNTA(B49:F49)=0,"",IF(COUNT(C49:F49)&lt;&gt;4,"Не заполнено",IF(AND(C49&gt;0,D49&gt;0,E49&gt;0,F49&gt;0,C49&lt;=2000,D49&lt;=2000,E49&lt;=30000,F49&lt;=100000,F49=INT(F49),C49=ROUND(C49,3),D49=ROUND(D49,3),E49=ROUND(E49,3)),"OK","Ошибка")))</f>
      </c>
    </row>
    <row r="50" ht="28" customHeight="1">
      <c r="A50" s="2"/>
      <c r="B50" s="26"/>
      <c r="C50" s="27"/>
      <c r="D50" s="27"/>
      <c r="E50" s="27"/>
      <c r="F50" s="28"/>
      <c r="G50" s="20" t="str">
        <f>IF(K50="OK",C50*D50*E50/1000000000,"")</f>
      </c>
      <c r="H50" s="21" t="str">
        <f>IF(K50="OK",ROUND(G50,3),"")</f>
      </c>
      <c r="I50" s="20" t="str">
        <f>IF(K50="OK",G50*F50,"")</f>
      </c>
      <c r="J50" s="21" t="str">
        <f>IF(K50="OK",ROUND(I50,3),"")</f>
      </c>
      <c r="K50" s="14" t="str">
        <f>IF(COUNTA(B50:F50)=0,"",IF(COUNT(C50:F50)&lt;&gt;4,"Не заполнено",IF(AND(C50&gt;0,D50&gt;0,E50&gt;0,F50&gt;0,C50&lt;=2000,D50&lt;=2000,E50&lt;=30000,F50&lt;=100000,F50=INT(F50),C50=ROUND(C50,3),D50=ROUND(D50,3),E50=ROUND(E50,3)),"OK","Ошибка")))</f>
      </c>
    </row>
    <row r="51" ht="28" customHeight="1">
      <c r="A51" s="2"/>
      <c r="B51" s="26"/>
      <c r="C51" s="27"/>
      <c r="D51" s="27"/>
      <c r="E51" s="27"/>
      <c r="F51" s="28"/>
      <c r="G51" s="20" t="str">
        <f>IF(K51="OK",C51*D51*E51/1000000000,"")</f>
      </c>
      <c r="H51" s="21" t="str">
        <f>IF(K51="OK",ROUND(G51,3),"")</f>
      </c>
      <c r="I51" s="20" t="str">
        <f>IF(K51="OK",G51*F51,"")</f>
      </c>
      <c r="J51" s="21" t="str">
        <f>IF(K51="OK",ROUND(I51,3),"")</f>
      </c>
      <c r="K51" s="14" t="str">
        <f>IF(COUNTA(B51:F51)=0,"",IF(COUNT(C51:F51)&lt;&gt;4,"Не заполнено",IF(AND(C51&gt;0,D51&gt;0,E51&gt;0,F51&gt;0,C51&lt;=2000,D51&lt;=2000,E51&lt;=30000,F51&lt;=100000,F51=INT(F51),C51=ROUND(C51,3),D51=ROUND(D51,3),E51=ROUND(E51,3)),"OK","Ошибка")))</f>
      </c>
    </row>
    <row r="52" ht="28" customHeight="1">
      <c r="A52" s="2"/>
      <c r="B52" s="26"/>
      <c r="C52" s="27"/>
      <c r="D52" s="27"/>
      <c r="E52" s="27"/>
      <c r="F52" s="28"/>
      <c r="G52" s="20" t="str">
        <f>IF(K52="OK",C52*D52*E52/1000000000,"")</f>
      </c>
      <c r="H52" s="21" t="str">
        <f>IF(K52="OK",ROUND(G52,3),"")</f>
      </c>
      <c r="I52" s="20" t="str">
        <f>IF(K52="OK",G52*F52,"")</f>
      </c>
      <c r="J52" s="21" t="str">
        <f>IF(K52="OK",ROUND(I52,3),"")</f>
      </c>
      <c r="K52" s="14" t="str">
        <f>IF(COUNTA(B52:F52)=0,"",IF(COUNT(C52:F52)&lt;&gt;4,"Не заполнено",IF(AND(C52&gt;0,D52&gt;0,E52&gt;0,F52&gt;0,C52&lt;=2000,D52&lt;=2000,E52&lt;=30000,F52&lt;=100000,F52=INT(F52),C52=ROUND(C52,3),D52=ROUND(D52,3),E52=ROUND(E52,3)),"OK","Ошибка")))</f>
      </c>
    </row>
    <row r="53" ht="28" customHeight="1">
      <c r="A53" s="2"/>
      <c r="B53" s="26"/>
      <c r="C53" s="27"/>
      <c r="D53" s="27"/>
      <c r="E53" s="27"/>
      <c r="F53" s="28"/>
      <c r="G53" s="20" t="str">
        <f>IF(K53="OK",C53*D53*E53/1000000000,"")</f>
      </c>
      <c r="H53" s="21" t="str">
        <f>IF(K53="OK",ROUND(G53,3),"")</f>
      </c>
      <c r="I53" s="20" t="str">
        <f>IF(K53="OK",G53*F53,"")</f>
      </c>
      <c r="J53" s="21" t="str">
        <f>IF(K53="OK",ROUND(I53,3),"")</f>
      </c>
      <c r="K53" s="14" t="str">
        <f>IF(COUNTA(B53:F53)=0,"",IF(COUNT(C53:F53)&lt;&gt;4,"Не заполнено",IF(AND(C53&gt;0,D53&gt;0,E53&gt;0,F53&gt;0,C53&lt;=2000,D53&lt;=2000,E53&lt;=30000,F53&lt;=100000,F53=INT(F53),C53=ROUND(C53,3),D53=ROUND(D53,3),E53=ROUND(E53,3)),"OK","Ошибка")))</f>
      </c>
    </row>
    <row r="54" ht="28" customHeight="1">
      <c r="A54" s="2"/>
      <c r="B54" s="26"/>
      <c r="C54" s="27"/>
      <c r="D54" s="27"/>
      <c r="E54" s="27"/>
      <c r="F54" s="28"/>
      <c r="G54" s="20" t="str">
        <f>IF(K54="OK",C54*D54*E54/1000000000,"")</f>
      </c>
      <c r="H54" s="21" t="str">
        <f>IF(K54="OK",ROUND(G54,3),"")</f>
      </c>
      <c r="I54" s="20" t="str">
        <f>IF(K54="OK",G54*F54,"")</f>
      </c>
      <c r="J54" s="21" t="str">
        <f>IF(K54="OK",ROUND(I54,3),"")</f>
      </c>
      <c r="K54" s="14" t="str">
        <f>IF(COUNTA(B54:F54)=0,"",IF(COUNT(C54:F54)&lt;&gt;4,"Не заполнено",IF(AND(C54&gt;0,D54&gt;0,E54&gt;0,F54&gt;0,C54&lt;=2000,D54&lt;=2000,E54&lt;=30000,F54&lt;=100000,F54=INT(F54),C54=ROUND(C54,3),D54=ROUND(D54,3),E54=ROUND(E54,3)),"OK","Ошибка")))</f>
      </c>
    </row>
    <row r="55" ht="28" customHeight="1">
      <c r="A55" s="2"/>
      <c r="B55" s="26"/>
      <c r="C55" s="27"/>
      <c r="D55" s="27"/>
      <c r="E55" s="27"/>
      <c r="F55" s="28"/>
      <c r="G55" s="20" t="str">
        <f>IF(K55="OK",C55*D55*E55/1000000000,"")</f>
      </c>
      <c r="H55" s="21" t="str">
        <f>IF(K55="OK",ROUND(G55,3),"")</f>
      </c>
      <c r="I55" s="20" t="str">
        <f>IF(K55="OK",G55*F55,"")</f>
      </c>
      <c r="J55" s="21" t="str">
        <f>IF(K55="OK",ROUND(I55,3),"")</f>
      </c>
      <c r="K55" s="14" t="str">
        <f>IF(COUNTA(B55:F55)=0,"",IF(COUNT(C55:F55)&lt;&gt;4,"Не заполнено",IF(AND(C55&gt;0,D55&gt;0,E55&gt;0,F55&gt;0,C55&lt;=2000,D55&lt;=2000,E55&lt;=30000,F55&lt;=100000,F55=INT(F55),C55=ROUND(C55,3),D55=ROUND(D55,3),E55=ROUND(E55,3)),"OK","Ошибка")))</f>
      </c>
    </row>
    <row r="56" ht="28" customHeight="1">
      <c r="A56" s="2"/>
      <c r="B56" s="26"/>
      <c r="C56" s="27"/>
      <c r="D56" s="27"/>
      <c r="E56" s="27"/>
      <c r="F56" s="28"/>
      <c r="G56" s="20" t="str">
        <f>IF(K56="OK",C56*D56*E56/1000000000,"")</f>
      </c>
      <c r="H56" s="21" t="str">
        <f>IF(K56="OK",ROUND(G56,3),"")</f>
      </c>
      <c r="I56" s="20" t="str">
        <f>IF(K56="OK",G56*F56,"")</f>
      </c>
      <c r="J56" s="21" t="str">
        <f>IF(K56="OK",ROUND(I56,3),"")</f>
      </c>
      <c r="K56" s="14" t="str">
        <f>IF(COUNTA(B56:F56)=0,"",IF(COUNT(C56:F56)&lt;&gt;4,"Не заполнено",IF(AND(C56&gt;0,D56&gt;0,E56&gt;0,F56&gt;0,C56&lt;=2000,D56&lt;=2000,E56&lt;=30000,F56&lt;=100000,F56=INT(F56),C56=ROUND(C56,3),D56=ROUND(D56,3),E56=ROUND(E56,3)),"OK","Ошибка")))</f>
      </c>
    </row>
    <row r="57" ht="28" customHeight="1">
      <c r="A57" s="2"/>
      <c r="B57" s="26"/>
      <c r="C57" s="27"/>
      <c r="D57" s="27"/>
      <c r="E57" s="27"/>
      <c r="F57" s="28"/>
      <c r="G57" s="20" t="str">
        <f>IF(K57="OK",C57*D57*E57/1000000000,"")</f>
      </c>
      <c r="H57" s="21" t="str">
        <f>IF(K57="OK",ROUND(G57,3),"")</f>
      </c>
      <c r="I57" s="20" t="str">
        <f>IF(K57="OK",G57*F57,"")</f>
      </c>
      <c r="J57" s="21" t="str">
        <f>IF(K57="OK",ROUND(I57,3),"")</f>
      </c>
      <c r="K57" s="14" t="str">
        <f>IF(COUNTA(B57:F57)=0,"",IF(COUNT(C57:F57)&lt;&gt;4,"Не заполнено",IF(AND(C57&gt;0,D57&gt;0,E57&gt;0,F57&gt;0,C57&lt;=2000,D57&lt;=2000,E57&lt;=30000,F57&lt;=100000,F57=INT(F57),C57=ROUND(C57,3),D57=ROUND(D57,3),E57=ROUND(E57,3)),"OK","Ошибка")))</f>
      </c>
    </row>
    <row r="58" ht="28" customHeight="1">
      <c r="A58" s="2"/>
      <c r="B58" s="26"/>
      <c r="C58" s="27"/>
      <c r="D58" s="27"/>
      <c r="E58" s="27"/>
      <c r="F58" s="28"/>
      <c r="G58" s="20" t="str">
        <f>IF(K58="OK",C58*D58*E58/1000000000,"")</f>
      </c>
      <c r="H58" s="21" t="str">
        <f>IF(K58="OK",ROUND(G58,3),"")</f>
      </c>
      <c r="I58" s="20" t="str">
        <f>IF(K58="OK",G58*F58,"")</f>
      </c>
      <c r="J58" s="21" t="str">
        <f>IF(K58="OK",ROUND(I58,3),"")</f>
      </c>
      <c r="K58" s="14" t="str">
        <f>IF(COUNTA(B58:F58)=0,"",IF(COUNT(C58:F58)&lt;&gt;4,"Не заполнено",IF(AND(C58&gt;0,D58&gt;0,E58&gt;0,F58&gt;0,C58&lt;=2000,D58&lt;=2000,E58&lt;=30000,F58&lt;=100000,F58=INT(F58),C58=ROUND(C58,3),D58=ROUND(D58,3),E58=ROUND(E58,3)),"OK","Ошибка")))</f>
      </c>
    </row>
    <row r="59" ht="28" customHeight="1">
      <c r="A59" s="2"/>
      <c r="B59" s="26"/>
      <c r="C59" s="27"/>
      <c r="D59" s="27"/>
      <c r="E59" s="27"/>
      <c r="F59" s="28"/>
      <c r="G59" s="20" t="str">
        <f>IF(K59="OK",C59*D59*E59/1000000000,"")</f>
      </c>
      <c r="H59" s="21" t="str">
        <f>IF(K59="OK",ROUND(G59,3),"")</f>
      </c>
      <c r="I59" s="20" t="str">
        <f>IF(K59="OK",G59*F59,"")</f>
      </c>
      <c r="J59" s="21" t="str">
        <f>IF(K59="OK",ROUND(I59,3),"")</f>
      </c>
      <c r="K59" s="14" t="str">
        <f>IF(COUNTA(B59:F59)=0,"",IF(COUNT(C59:F59)&lt;&gt;4,"Не заполнено",IF(AND(C59&gt;0,D59&gt;0,E59&gt;0,F59&gt;0,C59&lt;=2000,D59&lt;=2000,E59&lt;=30000,F59&lt;=100000,F59=INT(F59),C59=ROUND(C59,3),D59=ROUND(D59,3),E59=ROUND(E59,3)),"OK","Ошибка")))</f>
      </c>
    </row>
    <row r="60" ht="28" customHeight="1">
      <c r="A60" s="2"/>
      <c r="B60" s="26"/>
      <c r="C60" s="27"/>
      <c r="D60" s="27"/>
      <c r="E60" s="27"/>
      <c r="F60" s="28"/>
      <c r="G60" s="20" t="str">
        <f>IF(K60="OK",C60*D60*E60/1000000000,"")</f>
      </c>
      <c r="H60" s="21" t="str">
        <f>IF(K60="OK",ROUND(G60,3),"")</f>
      </c>
      <c r="I60" s="20" t="str">
        <f>IF(K60="OK",G60*F60,"")</f>
      </c>
      <c r="J60" s="21" t="str">
        <f>IF(K60="OK",ROUND(I60,3),"")</f>
      </c>
      <c r="K60" s="14" t="str">
        <f>IF(COUNTA(B60:F60)=0,"",IF(COUNT(C60:F60)&lt;&gt;4,"Не заполнено",IF(AND(C60&gt;0,D60&gt;0,E60&gt;0,F60&gt;0,C60&lt;=2000,D60&lt;=2000,E60&lt;=30000,F60&lt;=100000,F60=INT(F60),C60=ROUND(C60,3),D60=ROUND(D60,3),E60=ROUND(E60,3)),"OK","Ошибка")))</f>
      </c>
    </row>
    <row r="61" ht="28" customHeight="1">
      <c r="A61" s="2"/>
      <c r="B61" s="26"/>
      <c r="C61" s="27"/>
      <c r="D61" s="27"/>
      <c r="E61" s="27"/>
      <c r="F61" s="28"/>
      <c r="G61" s="20" t="str">
        <f>IF(K61="OK",C61*D61*E61/1000000000,"")</f>
      </c>
      <c r="H61" s="21" t="str">
        <f>IF(K61="OK",ROUND(G61,3),"")</f>
      </c>
      <c r="I61" s="20" t="str">
        <f>IF(K61="OK",G61*F61,"")</f>
      </c>
      <c r="J61" s="21" t="str">
        <f>IF(K61="OK",ROUND(I61,3),"")</f>
      </c>
      <c r="K61" s="14" t="str">
        <f>IF(COUNTA(B61:F61)=0,"",IF(COUNT(C61:F61)&lt;&gt;4,"Не заполнено",IF(AND(C61&gt;0,D61&gt;0,E61&gt;0,F61&gt;0,C61&lt;=2000,D61&lt;=2000,E61&lt;=30000,F61&lt;=100000,F61=INT(F61),C61=ROUND(C61,3),D61=ROUND(D61,3),E61=ROUND(E61,3)),"OK","Ошибка")))</f>
      </c>
    </row>
    <row r="62" ht="28" customHeight="1">
      <c r="A62" s="2"/>
      <c r="B62" s="26"/>
      <c r="C62" s="27"/>
      <c r="D62" s="27"/>
      <c r="E62" s="27"/>
      <c r="F62" s="28"/>
      <c r="G62" s="20" t="str">
        <f>IF(K62="OK",C62*D62*E62/1000000000,"")</f>
      </c>
      <c r="H62" s="21" t="str">
        <f>IF(K62="OK",ROUND(G62,3),"")</f>
      </c>
      <c r="I62" s="20" t="str">
        <f>IF(K62="OK",G62*F62,"")</f>
      </c>
      <c r="J62" s="21" t="str">
        <f>IF(K62="OK",ROUND(I62,3),"")</f>
      </c>
      <c r="K62" s="14" t="str">
        <f>IF(COUNTA(B62:F62)=0,"",IF(COUNT(C62:F62)&lt;&gt;4,"Не заполнено",IF(AND(C62&gt;0,D62&gt;0,E62&gt;0,F62&gt;0,C62&lt;=2000,D62&lt;=2000,E62&lt;=30000,F62&lt;=100000,F62=INT(F62),C62=ROUND(C62,3),D62=ROUND(D62,3),E62=ROUND(E62,3)),"OK","Ошибка")))</f>
      </c>
    </row>
    <row r="63" ht="28" customHeight="1">
      <c r="A63" s="2"/>
      <c r="B63" s="26"/>
      <c r="C63" s="27"/>
      <c r="D63" s="27"/>
      <c r="E63" s="27"/>
      <c r="F63" s="28"/>
      <c r="G63" s="20" t="str">
        <f>IF(K63="OK",C63*D63*E63/1000000000,"")</f>
      </c>
      <c r="H63" s="21" t="str">
        <f>IF(K63="OK",ROUND(G63,3),"")</f>
      </c>
      <c r="I63" s="20" t="str">
        <f>IF(K63="OK",G63*F63,"")</f>
      </c>
      <c r="J63" s="21" t="str">
        <f>IF(K63="OK",ROUND(I63,3),"")</f>
      </c>
      <c r="K63" s="14" t="str">
        <f>IF(COUNTA(B63:F63)=0,"",IF(COUNT(C63:F63)&lt;&gt;4,"Не заполнено",IF(AND(C63&gt;0,D63&gt;0,E63&gt;0,F63&gt;0,C63&lt;=2000,D63&lt;=2000,E63&lt;=30000,F63&lt;=100000,F63=INT(F63),C63=ROUND(C63,3),D63=ROUND(D63,3),E63=ROUND(E63,3)),"OK","Ошибка")))</f>
      </c>
    </row>
    <row r="64" ht="28" customHeight="1">
      <c r="A64" s="2"/>
      <c r="B64" s="26"/>
      <c r="C64" s="27"/>
      <c r="D64" s="27"/>
      <c r="E64" s="27"/>
      <c r="F64" s="28"/>
      <c r="G64" s="20" t="str">
        <f>IF(K64="OK",C64*D64*E64/1000000000,"")</f>
      </c>
      <c r="H64" s="21" t="str">
        <f>IF(K64="OK",ROUND(G64,3),"")</f>
      </c>
      <c r="I64" s="20" t="str">
        <f>IF(K64="OK",G64*F64,"")</f>
      </c>
      <c r="J64" s="21" t="str">
        <f>IF(K64="OK",ROUND(I64,3),"")</f>
      </c>
      <c r="K64" s="14" t="str">
        <f>IF(COUNTA(B64:F64)=0,"",IF(COUNT(C64:F64)&lt;&gt;4,"Не заполнено",IF(AND(C64&gt;0,D64&gt;0,E64&gt;0,F64&gt;0,C64&lt;=2000,D64&lt;=2000,E64&lt;=30000,F64&lt;=100000,F64=INT(F64),C64=ROUND(C64,3),D64=ROUND(D64,3),E64=ROUND(E64,3)),"OK","Ошибка")))</f>
      </c>
    </row>
    <row r="65" ht="28" customHeight="1">
      <c r="A65" s="2"/>
      <c r="B65" s="26"/>
      <c r="C65" s="27"/>
      <c r="D65" s="27"/>
      <c r="E65" s="27"/>
      <c r="F65" s="28"/>
      <c r="G65" s="20" t="str">
        <f>IF(K65="OK",C65*D65*E65/1000000000,"")</f>
      </c>
      <c r="H65" s="21" t="str">
        <f>IF(K65="OK",ROUND(G65,3),"")</f>
      </c>
      <c r="I65" s="20" t="str">
        <f>IF(K65="OK",G65*F65,"")</f>
      </c>
      <c r="J65" s="21" t="str">
        <f>IF(K65="OK",ROUND(I65,3),"")</f>
      </c>
      <c r="K65" s="14" t="str">
        <f>IF(COUNTA(B65:F65)=0,"",IF(COUNT(C65:F65)&lt;&gt;4,"Не заполнено",IF(AND(C65&gt;0,D65&gt;0,E65&gt;0,F65&gt;0,C65&lt;=2000,D65&lt;=2000,E65&lt;=30000,F65&lt;=100000,F65=INT(F65),C65=ROUND(C65,3),D65=ROUND(D65,3),E65=ROUND(E65,3)),"OK","Ошибка")))</f>
      </c>
    </row>
    <row r="66" ht="28" customHeight="1">
      <c r="A66" s="2"/>
      <c r="B66" s="26"/>
      <c r="C66" s="27"/>
      <c r="D66" s="27"/>
      <c r="E66" s="27"/>
      <c r="F66" s="28"/>
      <c r="G66" s="20" t="str">
        <f>IF(K66="OK",C66*D66*E66/1000000000,"")</f>
      </c>
      <c r="H66" s="21" t="str">
        <f>IF(K66="OK",ROUND(G66,3),"")</f>
      </c>
      <c r="I66" s="20" t="str">
        <f>IF(K66="OK",G66*F66,"")</f>
      </c>
      <c r="J66" s="21" t="str">
        <f>IF(K66="OK",ROUND(I66,3),"")</f>
      </c>
      <c r="K66" s="14" t="str">
        <f>IF(COUNTA(B66:F66)=0,"",IF(COUNT(C66:F66)&lt;&gt;4,"Не заполнено",IF(AND(C66&gt;0,D66&gt;0,E66&gt;0,F66&gt;0,C66&lt;=2000,D66&lt;=2000,E66&lt;=30000,F66&lt;=100000,F66=INT(F66),C66=ROUND(C66,3),D66=ROUND(D66,3),E66=ROUND(E66,3)),"OK","Ошибка")))</f>
      </c>
    </row>
    <row r="67" ht="28" customHeight="1">
      <c r="A67" s="2"/>
      <c r="B67" s="26"/>
      <c r="C67" s="27"/>
      <c r="D67" s="27"/>
      <c r="E67" s="27"/>
      <c r="F67" s="28"/>
      <c r="G67" s="20" t="str">
        <f>IF(K67="OK",C67*D67*E67/1000000000,"")</f>
      </c>
      <c r="H67" s="21" t="str">
        <f>IF(K67="OK",ROUND(G67,3),"")</f>
      </c>
      <c r="I67" s="20" t="str">
        <f>IF(K67="OK",G67*F67,"")</f>
      </c>
      <c r="J67" s="21" t="str">
        <f>IF(K67="OK",ROUND(I67,3),"")</f>
      </c>
      <c r="K67" s="14" t="str">
        <f>IF(COUNTA(B67:F67)=0,"",IF(COUNT(C67:F67)&lt;&gt;4,"Не заполнено",IF(AND(C67&gt;0,D67&gt;0,E67&gt;0,F67&gt;0,C67&lt;=2000,D67&lt;=2000,E67&lt;=30000,F67&lt;=100000,F67=INT(F67),C67=ROUND(C67,3),D67=ROUND(D67,3),E67=ROUND(E67,3)),"OK","Ошибка")))</f>
      </c>
    </row>
    <row r="68" ht="28" customHeight="1">
      <c r="A68" s="2"/>
      <c r="B68" s="26"/>
      <c r="C68" s="27"/>
      <c r="D68" s="27"/>
      <c r="E68" s="27"/>
      <c r="F68" s="28"/>
      <c r="G68" s="20" t="str">
        <f>IF(K68="OK",C68*D68*E68/1000000000,"")</f>
      </c>
      <c r="H68" s="21" t="str">
        <f>IF(K68="OK",ROUND(G68,3),"")</f>
      </c>
      <c r="I68" s="20" t="str">
        <f>IF(K68="OK",G68*F68,"")</f>
      </c>
      <c r="J68" s="21" t="str">
        <f>IF(K68="OK",ROUND(I68,3),"")</f>
      </c>
      <c r="K68" s="14" t="str">
        <f>IF(COUNTA(B68:F68)=0,"",IF(COUNT(C68:F68)&lt;&gt;4,"Не заполнено",IF(AND(C68&gt;0,D68&gt;0,E68&gt;0,F68&gt;0,C68&lt;=2000,D68&lt;=2000,E68&lt;=30000,F68&lt;=100000,F68=INT(F68),C68=ROUND(C68,3),D68=ROUND(D68,3),E68=ROUND(E68,3)),"OK","Ошибка")))</f>
      </c>
    </row>
    <row r="69" ht="28" customHeight="1">
      <c r="A69" s="2"/>
      <c r="B69" s="26"/>
      <c r="C69" s="27"/>
      <c r="D69" s="27"/>
      <c r="E69" s="27"/>
      <c r="F69" s="28"/>
      <c r="G69" s="20" t="str">
        <f>IF(K69="OK",C69*D69*E69/1000000000,"")</f>
      </c>
      <c r="H69" s="21" t="str">
        <f>IF(K69="OK",ROUND(G69,3),"")</f>
      </c>
      <c r="I69" s="20" t="str">
        <f>IF(K69="OK",G69*F69,"")</f>
      </c>
      <c r="J69" s="21" t="str">
        <f>IF(K69="OK",ROUND(I69,3),"")</f>
      </c>
      <c r="K69" s="14" t="str">
        <f>IF(COUNTA(B69:F69)=0,"",IF(COUNT(C69:F69)&lt;&gt;4,"Не заполнено",IF(AND(C69&gt;0,D69&gt;0,E69&gt;0,F69&gt;0,C69&lt;=2000,D69&lt;=2000,E69&lt;=30000,F69&lt;=100000,F69=INT(F69),C69=ROUND(C69,3),D69=ROUND(D69,3),E69=ROUND(E69,3)),"OK","Ошибка")))</f>
      </c>
    </row>
    <row r="70" ht="28" customHeight="1">
      <c r="A70" s="2"/>
      <c r="B70" s="26"/>
      <c r="C70" s="27"/>
      <c r="D70" s="27"/>
      <c r="E70" s="27"/>
      <c r="F70" s="28"/>
      <c r="G70" s="20" t="str">
        <f>IF(K70="OK",C70*D70*E70/1000000000,"")</f>
      </c>
      <c r="H70" s="21" t="str">
        <f>IF(K70="OK",ROUND(G70,3),"")</f>
      </c>
      <c r="I70" s="20" t="str">
        <f>IF(K70="OK",G70*F70,"")</f>
      </c>
      <c r="J70" s="21" t="str">
        <f>IF(K70="OK",ROUND(I70,3),"")</f>
      </c>
      <c r="K70" s="14" t="str">
        <f>IF(COUNTA(B70:F70)=0,"",IF(COUNT(C70:F70)&lt;&gt;4,"Не заполнено",IF(AND(C70&gt;0,D70&gt;0,E70&gt;0,F70&gt;0,C70&lt;=2000,D70&lt;=2000,E70&lt;=30000,F70&lt;=100000,F70=INT(F70),C70=ROUND(C70,3),D70=ROUND(D70,3),E70=ROUND(E70,3)),"OK","Ошибка")))</f>
      </c>
    </row>
    <row r="71" ht="28" customHeight="1">
      <c r="A71" s="2"/>
      <c r="B71" s="26"/>
      <c r="C71" s="27"/>
      <c r="D71" s="27"/>
      <c r="E71" s="27"/>
      <c r="F71" s="28"/>
      <c r="G71" s="20" t="str">
        <f>IF(K71="OK",C71*D71*E71/1000000000,"")</f>
      </c>
      <c r="H71" s="21" t="str">
        <f>IF(K71="OK",ROUND(G71,3),"")</f>
      </c>
      <c r="I71" s="20" t="str">
        <f>IF(K71="OK",G71*F71,"")</f>
      </c>
      <c r="J71" s="21" t="str">
        <f>IF(K71="OK",ROUND(I71,3),"")</f>
      </c>
      <c r="K71" s="14" t="str">
        <f>IF(COUNTA(B71:F71)=0,"",IF(COUNT(C71:F71)&lt;&gt;4,"Не заполнено",IF(AND(C71&gt;0,D71&gt;0,E71&gt;0,F71&gt;0,C71&lt;=2000,D71&lt;=2000,E71&lt;=30000,F71&lt;=100000,F71=INT(F71),C71=ROUND(C71,3),D71=ROUND(D71,3),E71=ROUND(E71,3)),"OK","Ошибка")))</f>
      </c>
    </row>
    <row r="72" ht="28" customHeight="1">
      <c r="A72" s="2"/>
      <c r="B72" s="26"/>
      <c r="C72" s="27"/>
      <c r="D72" s="27"/>
      <c r="E72" s="27"/>
      <c r="F72" s="28"/>
      <c r="G72" s="20" t="str">
        <f>IF(K72="OK",C72*D72*E72/1000000000,"")</f>
      </c>
      <c r="H72" s="21" t="str">
        <f>IF(K72="OK",ROUND(G72,3),"")</f>
      </c>
      <c r="I72" s="20" t="str">
        <f>IF(K72="OK",G72*F72,"")</f>
      </c>
      <c r="J72" s="21" t="str">
        <f>IF(K72="OK",ROUND(I72,3),"")</f>
      </c>
      <c r="K72" s="14" t="str">
        <f>IF(COUNTA(B72:F72)=0,"",IF(COUNT(C72:F72)&lt;&gt;4,"Не заполнено",IF(AND(C72&gt;0,D72&gt;0,E72&gt;0,F72&gt;0,C72&lt;=2000,D72&lt;=2000,E72&lt;=30000,F72&lt;=100000,F72=INT(F72),C72=ROUND(C72,3),D72=ROUND(D72,3),E72=ROUND(E72,3)),"OK","Ошибка")))</f>
      </c>
    </row>
    <row r="73" ht="28" customHeight="1">
      <c r="A73" s="2"/>
      <c r="B73" s="26"/>
      <c r="C73" s="27"/>
      <c r="D73" s="27"/>
      <c r="E73" s="27"/>
      <c r="F73" s="28"/>
      <c r="G73" s="20" t="str">
        <f>IF(K73="OK",C73*D73*E73/1000000000,"")</f>
      </c>
      <c r="H73" s="21" t="str">
        <f>IF(K73="OK",ROUND(G73,3),"")</f>
      </c>
      <c r="I73" s="20" t="str">
        <f>IF(K73="OK",G73*F73,"")</f>
      </c>
      <c r="J73" s="21" t="str">
        <f>IF(K73="OK",ROUND(I73,3),"")</f>
      </c>
      <c r="K73" s="14" t="str">
        <f>IF(COUNTA(B73:F73)=0,"",IF(COUNT(C73:F73)&lt;&gt;4,"Не заполнено",IF(AND(C73&gt;0,D73&gt;0,E73&gt;0,F73&gt;0,C73&lt;=2000,D73&lt;=2000,E73&lt;=30000,F73&lt;=100000,F73=INT(F73),C73=ROUND(C73,3),D73=ROUND(D73,3),E73=ROUND(E73,3)),"OK","Ошибка")))</f>
      </c>
    </row>
    <row r="74" ht="28" customHeight="1">
      <c r="A74" s="2"/>
      <c r="B74" s="26"/>
      <c r="C74" s="27"/>
      <c r="D74" s="27"/>
      <c r="E74" s="27"/>
      <c r="F74" s="28"/>
      <c r="G74" s="20" t="str">
        <f>IF(K74="OK",C74*D74*E74/1000000000,"")</f>
      </c>
      <c r="H74" s="21" t="str">
        <f>IF(K74="OK",ROUND(G74,3),"")</f>
      </c>
      <c r="I74" s="20" t="str">
        <f>IF(K74="OK",G74*F74,"")</f>
      </c>
      <c r="J74" s="21" t="str">
        <f>IF(K74="OK",ROUND(I74,3),"")</f>
      </c>
      <c r="K74" s="14" t="str">
        <f>IF(COUNTA(B74:F74)=0,"",IF(COUNT(C74:F74)&lt;&gt;4,"Не заполнено",IF(AND(C74&gt;0,D74&gt;0,E74&gt;0,F74&gt;0,C74&lt;=2000,D74&lt;=2000,E74&lt;=30000,F74&lt;=100000,F74=INT(F74),C74=ROUND(C74,3),D74=ROUND(D74,3),E74=ROUND(E74,3)),"OK","Ошибка")))</f>
      </c>
    </row>
    <row r="75" ht="28" customHeight="1">
      <c r="A75" s="2"/>
      <c r="B75" s="26"/>
      <c r="C75" s="27"/>
      <c r="D75" s="27"/>
      <c r="E75" s="27"/>
      <c r="F75" s="28"/>
      <c r="G75" s="20" t="str">
        <f>IF(K75="OK",C75*D75*E75/1000000000,"")</f>
      </c>
      <c r="H75" s="21" t="str">
        <f>IF(K75="OK",ROUND(G75,3),"")</f>
      </c>
      <c r="I75" s="20" t="str">
        <f>IF(K75="OK",G75*F75,"")</f>
      </c>
      <c r="J75" s="21" t="str">
        <f>IF(K75="OK",ROUND(I75,3),"")</f>
      </c>
      <c r="K75" s="14" t="str">
        <f>IF(COUNTA(B75:F75)=0,"",IF(COUNT(C75:F75)&lt;&gt;4,"Не заполнено",IF(AND(C75&gt;0,D75&gt;0,E75&gt;0,F75&gt;0,C75&lt;=2000,D75&lt;=2000,E75&lt;=30000,F75&lt;=100000,F75=INT(F75),C75=ROUND(C75,3),D75=ROUND(D75,3),E75=ROUND(E75,3)),"OK","Ошибка")))</f>
      </c>
    </row>
    <row r="76" ht="28" customHeight="1">
      <c r="A76" s="2"/>
      <c r="B76" s="26"/>
      <c r="C76" s="27"/>
      <c r="D76" s="27"/>
      <c r="E76" s="27"/>
      <c r="F76" s="28"/>
      <c r="G76" s="20" t="str">
        <f>IF(K76="OK",C76*D76*E76/1000000000,"")</f>
      </c>
      <c r="H76" s="21" t="str">
        <f>IF(K76="OK",ROUND(G76,3),"")</f>
      </c>
      <c r="I76" s="20" t="str">
        <f>IF(K76="OK",G76*F76,"")</f>
      </c>
      <c r="J76" s="21" t="str">
        <f>IF(K76="OK",ROUND(I76,3),"")</f>
      </c>
      <c r="K76" s="14" t="str">
        <f>IF(COUNTA(B76:F76)=0,"",IF(COUNT(C76:F76)&lt;&gt;4,"Не заполнено",IF(AND(C76&gt;0,D76&gt;0,E76&gt;0,F76&gt;0,C76&lt;=2000,D76&lt;=2000,E76&lt;=30000,F76&lt;=100000,F76=INT(F76),C76=ROUND(C76,3),D76=ROUND(D76,3),E76=ROUND(E76,3)),"OK","Ошибка")))</f>
      </c>
    </row>
    <row r="77" ht="28" customHeight="1">
      <c r="A77" s="2"/>
      <c r="B77" s="26"/>
      <c r="C77" s="27"/>
      <c r="D77" s="27"/>
      <c r="E77" s="27"/>
      <c r="F77" s="28"/>
      <c r="G77" s="20" t="str">
        <f>IF(K77="OK",C77*D77*E77/1000000000,"")</f>
      </c>
      <c r="H77" s="21" t="str">
        <f>IF(K77="OK",ROUND(G77,3),"")</f>
      </c>
      <c r="I77" s="20" t="str">
        <f>IF(K77="OK",G77*F77,"")</f>
      </c>
      <c r="J77" s="21" t="str">
        <f>IF(K77="OK",ROUND(I77,3),"")</f>
      </c>
      <c r="K77" s="14" t="str">
        <f>IF(COUNTA(B77:F77)=0,"",IF(COUNT(C77:F77)&lt;&gt;4,"Не заполнено",IF(AND(C77&gt;0,D77&gt;0,E77&gt;0,F77&gt;0,C77&lt;=2000,D77&lt;=2000,E77&lt;=30000,F77&lt;=100000,F77=INT(F77),C77=ROUND(C77,3),D77=ROUND(D77,3),E77=ROUND(E77,3)),"OK","Ошибка")))</f>
      </c>
    </row>
    <row r="78" ht="28" customHeight="1">
      <c r="A78" s="2"/>
      <c r="B78" s="26"/>
      <c r="C78" s="27"/>
      <c r="D78" s="27"/>
      <c r="E78" s="27"/>
      <c r="F78" s="28"/>
      <c r="G78" s="20" t="str">
        <f>IF(K78="OK",C78*D78*E78/1000000000,"")</f>
      </c>
      <c r="H78" s="21" t="str">
        <f>IF(K78="OK",ROUND(G78,3),"")</f>
      </c>
      <c r="I78" s="20" t="str">
        <f>IF(K78="OK",G78*F78,"")</f>
      </c>
      <c r="J78" s="21" t="str">
        <f>IF(K78="OK",ROUND(I78,3),"")</f>
      </c>
      <c r="K78" s="14" t="str">
        <f>IF(COUNTA(B78:F78)=0,"",IF(COUNT(C78:F78)&lt;&gt;4,"Не заполнено",IF(AND(C78&gt;0,D78&gt;0,E78&gt;0,F78&gt;0,C78&lt;=2000,D78&lt;=2000,E78&lt;=30000,F78&lt;=100000,F78=INT(F78),C78=ROUND(C78,3),D78=ROUND(D78,3),E78=ROUND(E78,3)),"OK","Ошибка")))</f>
      </c>
    </row>
    <row r="79" ht="28" customHeight="1">
      <c r="A79" s="2"/>
      <c r="B79" s="26"/>
      <c r="C79" s="27"/>
      <c r="D79" s="27"/>
      <c r="E79" s="27"/>
      <c r="F79" s="28"/>
      <c r="G79" s="20" t="str">
        <f>IF(K79="OK",C79*D79*E79/1000000000,"")</f>
      </c>
      <c r="H79" s="21" t="str">
        <f>IF(K79="OK",ROUND(G79,3),"")</f>
      </c>
      <c r="I79" s="20" t="str">
        <f>IF(K79="OK",G79*F79,"")</f>
      </c>
      <c r="J79" s="21" t="str">
        <f>IF(K79="OK",ROUND(I79,3),"")</f>
      </c>
      <c r="K79" s="14" t="str">
        <f>IF(COUNTA(B79:F79)=0,"",IF(COUNT(C79:F79)&lt;&gt;4,"Не заполнено",IF(AND(C79&gt;0,D79&gt;0,E79&gt;0,F79&gt;0,C79&lt;=2000,D79&lt;=2000,E79&lt;=30000,F79&lt;=100000,F79=INT(F79),C79=ROUND(C79,3),D79=ROUND(D79,3),E79=ROUND(E79,3)),"OK","Ошибка")))</f>
      </c>
    </row>
    <row r="80" ht="28" customHeight="1">
      <c r="A80" s="2"/>
      <c r="B80" s="26"/>
      <c r="C80" s="27"/>
      <c r="D80" s="27"/>
      <c r="E80" s="27"/>
      <c r="F80" s="28"/>
      <c r="G80" s="20" t="str">
        <f>IF(K80="OK",C80*D80*E80/1000000000,"")</f>
      </c>
      <c r="H80" s="21" t="str">
        <f>IF(K80="OK",ROUND(G80,3),"")</f>
      </c>
      <c r="I80" s="20" t="str">
        <f>IF(K80="OK",G80*F80,"")</f>
      </c>
      <c r="J80" s="21" t="str">
        <f>IF(K80="OK",ROUND(I80,3),"")</f>
      </c>
      <c r="K80" s="14" t="str">
        <f>IF(COUNTA(B80:F80)=0,"",IF(COUNT(C80:F80)&lt;&gt;4,"Не заполнено",IF(AND(C80&gt;0,D80&gt;0,E80&gt;0,F80&gt;0,C80&lt;=2000,D80&lt;=2000,E80&lt;=30000,F80&lt;=100000,F80=INT(F80),C80=ROUND(C80,3),D80=ROUND(D80,3),E80=ROUND(E80,3)),"OK","Ошибка")))</f>
      </c>
    </row>
    <row r="81" ht="28" customHeight="1">
      <c r="A81" s="2"/>
      <c r="B81" s="26"/>
      <c r="C81" s="27"/>
      <c r="D81" s="27"/>
      <c r="E81" s="27"/>
      <c r="F81" s="28"/>
      <c r="G81" s="20" t="str">
        <f>IF(K81="OK",C81*D81*E81/1000000000,"")</f>
      </c>
      <c r="H81" s="21" t="str">
        <f>IF(K81="OK",ROUND(G81,3),"")</f>
      </c>
      <c r="I81" s="20" t="str">
        <f>IF(K81="OK",G81*F81,"")</f>
      </c>
      <c r="J81" s="21" t="str">
        <f>IF(K81="OK",ROUND(I81,3),"")</f>
      </c>
      <c r="K81" s="14" t="str">
        <f>IF(COUNTA(B81:F81)=0,"",IF(COUNT(C81:F81)&lt;&gt;4,"Не заполнено",IF(AND(C81&gt;0,D81&gt;0,E81&gt;0,F81&gt;0,C81&lt;=2000,D81&lt;=2000,E81&lt;=30000,F81&lt;=100000,F81=INT(F81),C81=ROUND(C81,3),D81=ROUND(D81,3),E81=ROUND(E81,3)),"OK","Ошибка")))</f>
      </c>
    </row>
    <row r="82" ht="28" customHeight="1">
      <c r="A82" s="2"/>
      <c r="B82" s="26"/>
      <c r="C82" s="27"/>
      <c r="D82" s="27"/>
      <c r="E82" s="27"/>
      <c r="F82" s="28"/>
      <c r="G82" s="20" t="str">
        <f>IF(K82="OK",C82*D82*E82/1000000000,"")</f>
      </c>
      <c r="H82" s="21" t="str">
        <f>IF(K82="OK",ROUND(G82,3),"")</f>
      </c>
      <c r="I82" s="20" t="str">
        <f>IF(K82="OK",G82*F82,"")</f>
      </c>
      <c r="J82" s="21" t="str">
        <f>IF(K82="OK",ROUND(I82,3),"")</f>
      </c>
      <c r="K82" s="14" t="str">
        <f>IF(COUNTA(B82:F82)=0,"",IF(COUNT(C82:F82)&lt;&gt;4,"Не заполнено",IF(AND(C82&gt;0,D82&gt;0,E82&gt;0,F82&gt;0,C82&lt;=2000,D82&lt;=2000,E82&lt;=30000,F82&lt;=100000,F82=INT(F82),C82=ROUND(C82,3),D82=ROUND(D82,3),E82=ROUND(E82,3)),"OK","Ошибка")))</f>
      </c>
    </row>
    <row r="83" ht="28" customHeight="1">
      <c r="A83" s="2"/>
      <c r="B83" s="26"/>
      <c r="C83" s="27"/>
      <c r="D83" s="27"/>
      <c r="E83" s="27"/>
      <c r="F83" s="28"/>
      <c r="G83" s="20" t="str">
        <f>IF(K83="OK",C83*D83*E83/1000000000,"")</f>
      </c>
      <c r="H83" s="21" t="str">
        <f>IF(K83="OK",ROUND(G83,3),"")</f>
      </c>
      <c r="I83" s="20" t="str">
        <f>IF(K83="OK",G83*F83,"")</f>
      </c>
      <c r="J83" s="21" t="str">
        <f>IF(K83="OK",ROUND(I83,3),"")</f>
      </c>
      <c r="K83" s="14" t="str">
        <f>IF(COUNTA(B83:F83)=0,"",IF(COUNT(C83:F83)&lt;&gt;4,"Не заполнено",IF(AND(C83&gt;0,D83&gt;0,E83&gt;0,F83&gt;0,C83&lt;=2000,D83&lt;=2000,E83&lt;=30000,F83&lt;=100000,F83=INT(F83),C83=ROUND(C83,3),D83=ROUND(D83,3),E83=ROUND(E83,3)),"OK","Ошибка")))</f>
      </c>
    </row>
    <row r="84" ht="28" customHeight="1">
      <c r="A84" s="2"/>
      <c r="B84" s="26"/>
      <c r="C84" s="27"/>
      <c r="D84" s="27"/>
      <c r="E84" s="27"/>
      <c r="F84" s="28"/>
      <c r="G84" s="20" t="str">
        <f>IF(K84="OK",C84*D84*E84/1000000000,"")</f>
      </c>
      <c r="H84" s="21" t="str">
        <f>IF(K84="OK",ROUND(G84,3),"")</f>
      </c>
      <c r="I84" s="20" t="str">
        <f>IF(K84="OK",G84*F84,"")</f>
      </c>
      <c r="J84" s="21" t="str">
        <f>IF(K84="OK",ROUND(I84,3),"")</f>
      </c>
      <c r="K84" s="14" t="str">
        <f>IF(COUNTA(B84:F84)=0,"",IF(COUNT(C84:F84)&lt;&gt;4,"Не заполнено",IF(AND(C84&gt;0,D84&gt;0,E84&gt;0,F84&gt;0,C84&lt;=2000,D84&lt;=2000,E84&lt;=30000,F84&lt;=100000,F84=INT(F84),C84=ROUND(C84,3),D84=ROUND(D84,3),E84=ROUND(E84,3)),"OK","Ошибка")))</f>
      </c>
    </row>
    <row r="85" ht="28" customHeight="1">
      <c r="A85" s="2"/>
      <c r="B85" s="26"/>
      <c r="C85" s="27"/>
      <c r="D85" s="27"/>
      <c r="E85" s="27"/>
      <c r="F85" s="28"/>
      <c r="G85" s="20" t="str">
        <f>IF(K85="OK",C85*D85*E85/1000000000,"")</f>
      </c>
      <c r="H85" s="21" t="str">
        <f>IF(K85="OK",ROUND(G85,3),"")</f>
      </c>
      <c r="I85" s="20" t="str">
        <f>IF(K85="OK",G85*F85,"")</f>
      </c>
      <c r="J85" s="21" t="str">
        <f>IF(K85="OK",ROUND(I85,3),"")</f>
      </c>
      <c r="K85" s="14" t="str">
        <f>IF(COUNTA(B85:F85)=0,"",IF(COUNT(C85:F85)&lt;&gt;4,"Не заполнено",IF(AND(C85&gt;0,D85&gt;0,E85&gt;0,F85&gt;0,C85&lt;=2000,D85&lt;=2000,E85&lt;=30000,F85&lt;=100000,F85=INT(F85),C85=ROUND(C85,3),D85=ROUND(D85,3),E85=ROUND(E85,3)),"OK","Ошибка")))</f>
      </c>
    </row>
    <row r="86" ht="28" customHeight="1">
      <c r="A86" s="2"/>
      <c r="B86" s="26"/>
      <c r="C86" s="27"/>
      <c r="D86" s="27"/>
      <c r="E86" s="27"/>
      <c r="F86" s="28"/>
      <c r="G86" s="20" t="str">
        <f>IF(K86="OK",C86*D86*E86/1000000000,"")</f>
      </c>
      <c r="H86" s="21" t="str">
        <f>IF(K86="OK",ROUND(G86,3),"")</f>
      </c>
      <c r="I86" s="20" t="str">
        <f>IF(K86="OK",G86*F86,"")</f>
      </c>
      <c r="J86" s="21" t="str">
        <f>IF(K86="OK",ROUND(I86,3),"")</f>
      </c>
      <c r="K86" s="14" t="str">
        <f>IF(COUNTA(B86:F86)=0,"",IF(COUNT(C86:F86)&lt;&gt;4,"Не заполнено",IF(AND(C86&gt;0,D86&gt;0,E86&gt;0,F86&gt;0,C86&lt;=2000,D86&lt;=2000,E86&lt;=30000,F86&lt;=100000,F86=INT(F86),C86=ROUND(C86,3),D86=ROUND(D86,3),E86=ROUND(E86,3)),"OK","Ошибка")))</f>
      </c>
    </row>
    <row r="87" ht="28" customHeight="1">
      <c r="A87" s="2"/>
      <c r="B87" s="26"/>
      <c r="C87" s="27"/>
      <c r="D87" s="27"/>
      <c r="E87" s="27"/>
      <c r="F87" s="28"/>
      <c r="G87" s="20" t="str">
        <f>IF(K87="OK",C87*D87*E87/1000000000,"")</f>
      </c>
      <c r="H87" s="21" t="str">
        <f>IF(K87="OK",ROUND(G87,3),"")</f>
      </c>
      <c r="I87" s="20" t="str">
        <f>IF(K87="OK",G87*F87,"")</f>
      </c>
      <c r="J87" s="21" t="str">
        <f>IF(K87="OK",ROUND(I87,3),"")</f>
      </c>
      <c r="K87" s="14" t="str">
        <f>IF(COUNTA(B87:F87)=0,"",IF(COUNT(C87:F87)&lt;&gt;4,"Не заполнено",IF(AND(C87&gt;0,D87&gt;0,E87&gt;0,F87&gt;0,C87&lt;=2000,D87&lt;=2000,E87&lt;=30000,F87&lt;=100000,F87=INT(F87),C87=ROUND(C87,3),D87=ROUND(D87,3),E87=ROUND(E87,3)),"OK","Ошибка")))</f>
      </c>
    </row>
    <row r="88" ht="28" customHeight="1">
      <c r="A88" s="2"/>
      <c r="B88" s="26"/>
      <c r="C88" s="27"/>
      <c r="D88" s="27"/>
      <c r="E88" s="27"/>
      <c r="F88" s="28"/>
      <c r="G88" s="20" t="str">
        <f>IF(K88="OK",C88*D88*E88/1000000000,"")</f>
      </c>
      <c r="H88" s="21" t="str">
        <f>IF(K88="OK",ROUND(G88,3),"")</f>
      </c>
      <c r="I88" s="20" t="str">
        <f>IF(K88="OK",G88*F88,"")</f>
      </c>
      <c r="J88" s="21" t="str">
        <f>IF(K88="OK",ROUND(I88,3),"")</f>
      </c>
      <c r="K88" s="14" t="str">
        <f>IF(COUNTA(B88:F88)=0,"",IF(COUNT(C88:F88)&lt;&gt;4,"Не заполнено",IF(AND(C88&gt;0,D88&gt;0,E88&gt;0,F88&gt;0,C88&lt;=2000,D88&lt;=2000,E88&lt;=30000,F88&lt;=100000,F88=INT(F88),C88=ROUND(C88,3),D88=ROUND(D88,3),E88=ROUND(E88,3)),"OK","Ошибка")))</f>
      </c>
    </row>
    <row r="89" ht="28" customHeight="1">
      <c r="A89" s="2"/>
      <c r="B89" s="26"/>
      <c r="C89" s="27"/>
      <c r="D89" s="27"/>
      <c r="E89" s="27"/>
      <c r="F89" s="28"/>
      <c r="G89" s="20" t="str">
        <f>IF(K89="OK",C89*D89*E89/1000000000,"")</f>
      </c>
      <c r="H89" s="21" t="str">
        <f>IF(K89="OK",ROUND(G89,3),"")</f>
      </c>
      <c r="I89" s="20" t="str">
        <f>IF(K89="OK",G89*F89,"")</f>
      </c>
      <c r="J89" s="21" t="str">
        <f>IF(K89="OK",ROUND(I89,3),"")</f>
      </c>
      <c r="K89" s="14" t="str">
        <f>IF(COUNTA(B89:F89)=0,"",IF(COUNT(C89:F89)&lt;&gt;4,"Не заполнено",IF(AND(C89&gt;0,D89&gt;0,E89&gt;0,F89&gt;0,C89&lt;=2000,D89&lt;=2000,E89&lt;=30000,F89&lt;=100000,F89=INT(F89),C89=ROUND(C89,3),D89=ROUND(D89,3),E89=ROUND(E89,3)),"OK","Ошибка")))</f>
      </c>
    </row>
    <row r="90" ht="28" customHeight="1">
      <c r="A90" s="2"/>
      <c r="B90" s="26"/>
      <c r="C90" s="27"/>
      <c r="D90" s="27"/>
      <c r="E90" s="27"/>
      <c r="F90" s="28"/>
      <c r="G90" s="20" t="str">
        <f>IF(K90="OK",C90*D90*E90/1000000000,"")</f>
      </c>
      <c r="H90" s="21" t="str">
        <f>IF(K90="OK",ROUND(G90,3),"")</f>
      </c>
      <c r="I90" s="20" t="str">
        <f>IF(K90="OK",G90*F90,"")</f>
      </c>
      <c r="J90" s="21" t="str">
        <f>IF(K90="OK",ROUND(I90,3),"")</f>
      </c>
      <c r="K90" s="14" t="str">
        <f>IF(COUNTA(B90:F90)=0,"",IF(COUNT(C90:F90)&lt;&gt;4,"Не заполнено",IF(AND(C90&gt;0,D90&gt;0,E90&gt;0,F90&gt;0,C90&lt;=2000,D90&lt;=2000,E90&lt;=30000,F90&lt;=100000,F90=INT(F90),C90=ROUND(C90,3),D90=ROUND(D90,3),E90=ROUND(E90,3)),"OK","Ошибка")))</f>
      </c>
    </row>
    <row r="91" ht="28" customHeight="1">
      <c r="A91" s="2"/>
      <c r="B91" s="26"/>
      <c r="C91" s="27"/>
      <c r="D91" s="27"/>
      <c r="E91" s="27"/>
      <c r="F91" s="28"/>
      <c r="G91" s="20" t="str">
        <f>IF(K91="OK",C91*D91*E91/1000000000,"")</f>
      </c>
      <c r="H91" s="21" t="str">
        <f>IF(K91="OK",ROUND(G91,3),"")</f>
      </c>
      <c r="I91" s="20" t="str">
        <f>IF(K91="OK",G91*F91,"")</f>
      </c>
      <c r="J91" s="21" t="str">
        <f>IF(K91="OK",ROUND(I91,3),"")</f>
      </c>
      <c r="K91" s="14" t="str">
        <f>IF(COUNTA(B91:F91)=0,"",IF(COUNT(C91:F91)&lt;&gt;4,"Не заполнено",IF(AND(C91&gt;0,D91&gt;0,E91&gt;0,F91&gt;0,C91&lt;=2000,D91&lt;=2000,E91&lt;=30000,F91&lt;=100000,F91=INT(F91),C91=ROUND(C91,3),D91=ROUND(D91,3),E91=ROUND(E91,3)),"OK","Ошибка")))</f>
      </c>
    </row>
    <row r="92" ht="28" customHeight="1">
      <c r="A92" s="2"/>
      <c r="B92" s="26"/>
      <c r="C92" s="27"/>
      <c r="D92" s="27"/>
      <c r="E92" s="27"/>
      <c r="F92" s="28"/>
      <c r="G92" s="20" t="str">
        <f>IF(K92="OK",C92*D92*E92/1000000000,"")</f>
      </c>
      <c r="H92" s="21" t="str">
        <f>IF(K92="OK",ROUND(G92,3),"")</f>
      </c>
      <c r="I92" s="20" t="str">
        <f>IF(K92="OK",G92*F92,"")</f>
      </c>
      <c r="J92" s="21" t="str">
        <f>IF(K92="OK",ROUND(I92,3),"")</f>
      </c>
      <c r="K92" s="14" t="str">
        <f>IF(COUNTA(B92:F92)=0,"",IF(COUNT(C92:F92)&lt;&gt;4,"Не заполнено",IF(AND(C92&gt;0,D92&gt;0,E92&gt;0,F92&gt;0,C92&lt;=2000,D92&lt;=2000,E92&lt;=30000,F92&lt;=100000,F92=INT(F92),C92=ROUND(C92,3),D92=ROUND(D92,3),E92=ROUND(E92,3)),"OK","Ошибка")))</f>
      </c>
    </row>
    <row r="93" ht="28" customHeight="1">
      <c r="A93" s="2"/>
      <c r="B93" s="26"/>
      <c r="C93" s="27"/>
      <c r="D93" s="27"/>
      <c r="E93" s="27"/>
      <c r="F93" s="28"/>
      <c r="G93" s="20" t="str">
        <f>IF(K93="OK",C93*D93*E93/1000000000,"")</f>
      </c>
      <c r="H93" s="21" t="str">
        <f>IF(K93="OK",ROUND(G93,3),"")</f>
      </c>
      <c r="I93" s="20" t="str">
        <f>IF(K93="OK",G93*F93,"")</f>
      </c>
      <c r="J93" s="21" t="str">
        <f>IF(K93="OK",ROUND(I93,3),"")</f>
      </c>
      <c r="K93" s="14" t="str">
        <f>IF(COUNTA(B93:F93)=0,"",IF(COUNT(C93:F93)&lt;&gt;4,"Не заполнено",IF(AND(C93&gt;0,D93&gt;0,E93&gt;0,F93&gt;0,C93&lt;=2000,D93&lt;=2000,E93&lt;=30000,F93&lt;=100000,F93=INT(F93),C93=ROUND(C93,3),D93=ROUND(D93,3),E93=ROUND(E93,3)),"OK","Ошибка")))</f>
      </c>
    </row>
    <row r="94" ht="28" customHeight="1">
      <c r="A94" s="2"/>
      <c r="B94" s="26"/>
      <c r="C94" s="27"/>
      <c r="D94" s="27"/>
      <c r="E94" s="27"/>
      <c r="F94" s="28"/>
      <c r="G94" s="20" t="str">
        <f>IF(K94="OK",C94*D94*E94/1000000000,"")</f>
      </c>
      <c r="H94" s="21" t="str">
        <f>IF(K94="OK",ROUND(G94,3),"")</f>
      </c>
      <c r="I94" s="20" t="str">
        <f>IF(K94="OK",G94*F94,"")</f>
      </c>
      <c r="J94" s="21" t="str">
        <f>IF(K94="OK",ROUND(I94,3),"")</f>
      </c>
      <c r="K94" s="14" t="str">
        <f>IF(COUNTA(B94:F94)=0,"",IF(COUNT(C94:F94)&lt;&gt;4,"Не заполнено",IF(AND(C94&gt;0,D94&gt;0,E94&gt;0,F94&gt;0,C94&lt;=2000,D94&lt;=2000,E94&lt;=30000,F94&lt;=100000,F94=INT(F94),C94=ROUND(C94,3),D94=ROUND(D94,3),E94=ROUND(E94,3)),"OK","Ошибка")))</f>
      </c>
    </row>
    <row r="95" ht="28" customHeight="1">
      <c r="A95" s="2"/>
      <c r="B95" s="26"/>
      <c r="C95" s="27"/>
      <c r="D95" s="27"/>
      <c r="E95" s="27"/>
      <c r="F95" s="28"/>
      <c r="G95" s="20" t="str">
        <f>IF(K95="OK",C95*D95*E95/1000000000,"")</f>
      </c>
      <c r="H95" s="21" t="str">
        <f>IF(K95="OK",ROUND(G95,3),"")</f>
      </c>
      <c r="I95" s="20" t="str">
        <f>IF(K95="OK",G95*F95,"")</f>
      </c>
      <c r="J95" s="21" t="str">
        <f>IF(K95="OK",ROUND(I95,3),"")</f>
      </c>
      <c r="K95" s="14" t="str">
        <f>IF(COUNTA(B95:F95)=0,"",IF(COUNT(C95:F95)&lt;&gt;4,"Не заполнено",IF(AND(C95&gt;0,D95&gt;0,E95&gt;0,F95&gt;0,C95&lt;=2000,D95&lt;=2000,E95&lt;=30000,F95&lt;=100000,F95=INT(F95),C95=ROUND(C95,3),D95=ROUND(D95,3),E95=ROUND(E95,3)),"OK","Ошибка")))</f>
      </c>
    </row>
    <row r="96" ht="28" customHeight="1">
      <c r="A96" s="2"/>
      <c r="B96" s="26"/>
      <c r="C96" s="27"/>
      <c r="D96" s="27"/>
      <c r="E96" s="27"/>
      <c r="F96" s="28"/>
      <c r="G96" s="20" t="str">
        <f>IF(K96="OK",C96*D96*E96/1000000000,"")</f>
      </c>
      <c r="H96" s="21" t="str">
        <f>IF(K96="OK",ROUND(G96,3),"")</f>
      </c>
      <c r="I96" s="20" t="str">
        <f>IF(K96="OK",G96*F96,"")</f>
      </c>
      <c r="J96" s="21" t="str">
        <f>IF(K96="OK",ROUND(I96,3),"")</f>
      </c>
      <c r="K96" s="14" t="str">
        <f>IF(COUNTA(B96:F96)=0,"",IF(COUNT(C96:F96)&lt;&gt;4,"Не заполнено",IF(AND(C96&gt;0,D96&gt;0,E96&gt;0,F96&gt;0,C96&lt;=2000,D96&lt;=2000,E96&lt;=30000,F96&lt;=100000,F96=INT(F96),C96=ROUND(C96,3),D96=ROUND(D96,3),E96=ROUND(E96,3)),"OK","Ошибка")))</f>
      </c>
    </row>
    <row r="97" ht="28" customHeight="1">
      <c r="A97" s="2"/>
      <c r="B97" s="26"/>
      <c r="C97" s="27"/>
      <c r="D97" s="27"/>
      <c r="E97" s="27"/>
      <c r="F97" s="28"/>
      <c r="G97" s="20" t="str">
        <f>IF(K97="OK",C97*D97*E97/1000000000,"")</f>
      </c>
      <c r="H97" s="21" t="str">
        <f>IF(K97="OK",ROUND(G97,3),"")</f>
      </c>
      <c r="I97" s="20" t="str">
        <f>IF(K97="OK",G97*F97,"")</f>
      </c>
      <c r="J97" s="21" t="str">
        <f>IF(K97="OK",ROUND(I97,3),"")</f>
      </c>
      <c r="K97" s="14" t="str">
        <f>IF(COUNTA(B97:F97)=0,"",IF(COUNT(C97:F97)&lt;&gt;4,"Не заполнено",IF(AND(C97&gt;0,D97&gt;0,E97&gt;0,F97&gt;0,C97&lt;=2000,D97&lt;=2000,E97&lt;=30000,F97&lt;=100000,F97=INT(F97),C97=ROUND(C97,3),D97=ROUND(D97,3),E97=ROUND(E97,3)),"OK","Ошибка")))</f>
      </c>
    </row>
    <row r="98" ht="28" customHeight="1">
      <c r="A98" s="2"/>
      <c r="B98" s="26"/>
      <c r="C98" s="27"/>
      <c r="D98" s="27"/>
      <c r="E98" s="27"/>
      <c r="F98" s="28"/>
      <c r="G98" s="20" t="str">
        <f>IF(K98="OK",C98*D98*E98/1000000000,"")</f>
      </c>
      <c r="H98" s="21" t="str">
        <f>IF(K98="OK",ROUND(G98,3),"")</f>
      </c>
      <c r="I98" s="20" t="str">
        <f>IF(K98="OK",G98*F98,"")</f>
      </c>
      <c r="J98" s="21" t="str">
        <f>IF(K98="OK",ROUND(I98,3),"")</f>
      </c>
      <c r="K98" s="14" t="str">
        <f>IF(COUNTA(B98:F98)=0,"",IF(COUNT(C98:F98)&lt;&gt;4,"Не заполнено",IF(AND(C98&gt;0,D98&gt;0,E98&gt;0,F98&gt;0,C98&lt;=2000,D98&lt;=2000,E98&lt;=30000,F98&lt;=100000,F98=INT(F98),C98=ROUND(C98,3),D98=ROUND(D98,3),E98=ROUND(E98,3)),"OK","Ошибка")))</f>
      </c>
    </row>
    <row r="99" ht="28" customHeight="1">
      <c r="A99" s="2"/>
      <c r="B99" s="26"/>
      <c r="C99" s="27"/>
      <c r="D99" s="27"/>
      <c r="E99" s="27"/>
      <c r="F99" s="28"/>
      <c r="G99" s="20" t="str">
        <f>IF(K99="OK",C99*D99*E99/1000000000,"")</f>
      </c>
      <c r="H99" s="21" t="str">
        <f>IF(K99="OK",ROUND(G99,3),"")</f>
      </c>
      <c r="I99" s="20" t="str">
        <f>IF(K99="OK",G99*F99,"")</f>
      </c>
      <c r="J99" s="21" t="str">
        <f>IF(K99="OK",ROUND(I99,3),"")</f>
      </c>
      <c r="K99" s="14" t="str">
        <f>IF(COUNTA(B99:F99)=0,"",IF(COUNT(C99:F99)&lt;&gt;4,"Не заполнено",IF(AND(C99&gt;0,D99&gt;0,E99&gt;0,F99&gt;0,C99&lt;=2000,D99&lt;=2000,E99&lt;=30000,F99&lt;=100000,F99=INT(F99),C99=ROUND(C99,3),D99=ROUND(D99,3),E99=ROUND(E99,3)),"OK","Ошибка")))</f>
      </c>
    </row>
    <row r="100" ht="28" customHeight="1">
      <c r="A100" s="2"/>
      <c r="B100" s="26"/>
      <c r="C100" s="27"/>
      <c r="D100" s="27"/>
      <c r="E100" s="27"/>
      <c r="F100" s="28"/>
      <c r="G100" s="20" t="str">
        <f>IF(K100="OK",C100*D100*E100/1000000000,"")</f>
      </c>
      <c r="H100" s="21" t="str">
        <f>IF(K100="OK",ROUND(G100,3),"")</f>
      </c>
      <c r="I100" s="20" t="str">
        <f>IF(K100="OK",G100*F100,"")</f>
      </c>
      <c r="J100" s="21" t="str">
        <f>IF(K100="OK",ROUND(I100,3),"")</f>
      </c>
      <c r="K100" s="14" t="str">
        <f>IF(COUNTA(B100:F100)=0,"",IF(COUNT(C100:F100)&lt;&gt;4,"Не заполнено",IF(AND(C100&gt;0,D100&gt;0,E100&gt;0,F100&gt;0,C100&lt;=2000,D100&lt;=2000,E100&lt;=30000,F100&lt;=100000,F100=INT(F100),C100=ROUND(C100,3),D100=ROUND(D100,3),E100=ROUND(E100,3)),"OK","Ошибка")))</f>
      </c>
    </row>
    <row r="101" ht="28" customHeight="1">
      <c r="A101" s="2"/>
      <c r="B101" s="26"/>
      <c r="C101" s="27"/>
      <c r="D101" s="27"/>
      <c r="E101" s="27"/>
      <c r="F101" s="28"/>
      <c r="G101" s="20" t="str">
        <f>IF(K101="OK",C101*D101*E101/1000000000,"")</f>
      </c>
      <c r="H101" s="21" t="str">
        <f>IF(K101="OK",ROUND(G101,3),"")</f>
      </c>
      <c r="I101" s="20" t="str">
        <f>IF(K101="OK",G101*F101,"")</f>
      </c>
      <c r="J101" s="21" t="str">
        <f>IF(K101="OK",ROUND(I101,3),"")</f>
      </c>
      <c r="K101" s="14" t="str">
        <f>IF(COUNTA(B101:F101)=0,"",IF(COUNT(C101:F101)&lt;&gt;4,"Не заполнено",IF(AND(C101&gt;0,D101&gt;0,E101&gt;0,F101&gt;0,C101&lt;=2000,D101&lt;=2000,E101&lt;=30000,F101&lt;=100000,F101=INT(F101),C101=ROUND(C101,3),D101=ROUND(D101,3),E101=ROUND(E101,3)),"OK","Ошибка")))</f>
      </c>
    </row>
    <row r="102" ht="28" customHeight="1">
      <c r="A102" s="2"/>
      <c r="B102" s="26"/>
      <c r="C102" s="27"/>
      <c r="D102" s="27"/>
      <c r="E102" s="27"/>
      <c r="F102" s="28"/>
      <c r="G102" s="20" t="str">
        <f>IF(K102="OK",C102*D102*E102/1000000000,"")</f>
      </c>
      <c r="H102" s="21" t="str">
        <f>IF(K102="OK",ROUND(G102,3),"")</f>
      </c>
      <c r="I102" s="20" t="str">
        <f>IF(K102="OK",G102*F102,"")</f>
      </c>
      <c r="J102" s="21" t="str">
        <f>IF(K102="OK",ROUND(I102,3),"")</f>
      </c>
      <c r="K102" s="14" t="str">
        <f>IF(COUNTA(B102:F102)=0,"",IF(COUNT(C102:F102)&lt;&gt;4,"Не заполнено",IF(AND(C102&gt;0,D102&gt;0,E102&gt;0,F102&gt;0,C102&lt;=2000,D102&lt;=2000,E102&lt;=30000,F102&lt;=100000,F102=INT(F102),C102=ROUND(C102,3),D102=ROUND(D102,3),E102=ROUND(E102,3)),"OK","Ошибка")))</f>
      </c>
    </row>
    <row r="103" ht="28" customHeight="1">
      <c r="A103" s="2"/>
      <c r="B103" s="26"/>
      <c r="C103" s="27"/>
      <c r="D103" s="27"/>
      <c r="E103" s="27"/>
      <c r="F103" s="28"/>
      <c r="G103" s="20" t="str">
        <f>IF(K103="OK",C103*D103*E103/1000000000,"")</f>
      </c>
      <c r="H103" s="21" t="str">
        <f>IF(K103="OK",ROUND(G103,3),"")</f>
      </c>
      <c r="I103" s="20" t="str">
        <f>IF(K103="OK",G103*F103,"")</f>
      </c>
      <c r="J103" s="21" t="str">
        <f>IF(K103="OK",ROUND(I103,3),"")</f>
      </c>
      <c r="K103" s="14" t="str">
        <f>IF(COUNTA(B103:F103)=0,"",IF(COUNT(C103:F103)&lt;&gt;4,"Не заполнено",IF(AND(C103&gt;0,D103&gt;0,E103&gt;0,F103&gt;0,C103&lt;=2000,D103&lt;=2000,E103&lt;=30000,F103&lt;=100000,F103=INT(F103),C103=ROUND(C103,3),D103=ROUND(D103,3),E103=ROUND(E103,3)),"OK","Ошибка")))</f>
      </c>
    </row>
    <row r="104" ht="28" customHeight="1">
      <c r="A104" s="2"/>
      <c r="B104" s="26"/>
      <c r="C104" s="27"/>
      <c r="D104" s="27"/>
      <c r="E104" s="27"/>
      <c r="F104" s="28"/>
      <c r="G104" s="20" t="str">
        <f>IF(K104="OK",C104*D104*E104/1000000000,"")</f>
      </c>
      <c r="H104" s="21" t="str">
        <f>IF(K104="OK",ROUND(G104,3),"")</f>
      </c>
      <c r="I104" s="20" t="str">
        <f>IF(K104="OK",G104*F104,"")</f>
      </c>
      <c r="J104" s="21" t="str">
        <f>IF(K104="OK",ROUND(I104,3),"")</f>
      </c>
      <c r="K104" s="14" t="str">
        <f>IF(COUNTA(B104:F104)=0,"",IF(COUNT(C104:F104)&lt;&gt;4,"Не заполнено",IF(AND(C104&gt;0,D104&gt;0,E104&gt;0,F104&gt;0,C104&lt;=2000,D104&lt;=2000,E104&lt;=30000,F104&lt;=100000,F104=INT(F104),C104=ROUND(C104,3),D104=ROUND(D104,3),E104=ROUND(E104,3)),"OK","Ошибка")))</f>
      </c>
    </row>
    <row r="105" ht="28" customHeight="1">
      <c r="A105" s="2"/>
      <c r="B105" s="26"/>
      <c r="C105" s="27"/>
      <c r="D105" s="27"/>
      <c r="E105" s="27"/>
      <c r="F105" s="28"/>
      <c r="G105" s="20" t="str">
        <f>IF(K105="OK",C105*D105*E105/1000000000,"")</f>
      </c>
      <c r="H105" s="21" t="str">
        <f>IF(K105="OK",ROUND(G105,3),"")</f>
      </c>
      <c r="I105" s="20" t="str">
        <f>IF(K105="OK",G105*F105,"")</f>
      </c>
      <c r="J105" s="21" t="str">
        <f>IF(K105="OK",ROUND(I105,3),"")</f>
      </c>
      <c r="K105" s="14" t="str">
        <f>IF(COUNTA(B105:F105)=0,"",IF(COUNT(C105:F105)&lt;&gt;4,"Не заполнено",IF(AND(C105&gt;0,D105&gt;0,E105&gt;0,F105&gt;0,C105&lt;=2000,D105&lt;=2000,E105&lt;=30000,F105&lt;=100000,F105=INT(F105),C105=ROUND(C105,3),D105=ROUND(D105,3),E105=ROUND(E105,3)),"OK","Ошибка")))</f>
      </c>
    </row>
    <row r="106" ht="28" customHeight="1">
      <c r="A106" s="2"/>
      <c r="B106" s="26"/>
      <c r="C106" s="27"/>
      <c r="D106" s="27"/>
      <c r="E106" s="27"/>
      <c r="F106" s="28"/>
      <c r="G106" s="20" t="str">
        <f>IF(K106="OK",C106*D106*E106/1000000000,"")</f>
      </c>
      <c r="H106" s="21" t="str">
        <f>IF(K106="OK",ROUND(G106,3),"")</f>
      </c>
      <c r="I106" s="20" t="str">
        <f>IF(K106="OK",G106*F106,"")</f>
      </c>
      <c r="J106" s="21" t="str">
        <f>IF(K106="OK",ROUND(I106,3),"")</f>
      </c>
      <c r="K106" s="14" t="str">
        <f>IF(COUNTA(B106:F106)=0,"",IF(COUNT(C106:F106)&lt;&gt;4,"Не заполнено",IF(AND(C106&gt;0,D106&gt;0,E106&gt;0,F106&gt;0,C106&lt;=2000,D106&lt;=2000,E106&lt;=30000,F106&lt;=100000,F106=INT(F106),C106=ROUND(C106,3),D106=ROUND(D106,3),E106=ROUND(E106,3)),"OK","Ошибка")))</f>
      </c>
    </row>
    <row r="107" ht="28" customHeight="1">
      <c r="A107" s="2"/>
      <c r="B107" s="26"/>
      <c r="C107" s="27"/>
      <c r="D107" s="27"/>
      <c r="E107" s="27"/>
      <c r="F107" s="28"/>
      <c r="G107" s="20" t="str">
        <f>IF(K107="OK",C107*D107*E107/1000000000,"")</f>
      </c>
      <c r="H107" s="21" t="str">
        <f>IF(K107="OK",ROUND(G107,3),"")</f>
      </c>
      <c r="I107" s="20" t="str">
        <f>IF(K107="OK",G107*F107,"")</f>
      </c>
      <c r="J107" s="21" t="str">
        <f>IF(K107="OK",ROUND(I107,3),"")</f>
      </c>
      <c r="K107" s="14" t="str">
        <f>IF(COUNTA(B107:F107)=0,"",IF(COUNT(C107:F107)&lt;&gt;4,"Не заполнено",IF(AND(C107&gt;0,D107&gt;0,E107&gt;0,F107&gt;0,C107&lt;=2000,D107&lt;=2000,E107&lt;=30000,F107&lt;=100000,F107=INT(F107),C107=ROUND(C107,3),D107=ROUND(D107,3),E107=ROUND(E107,3)),"OK","Ошибка")))</f>
      </c>
    </row>
    <row r="108" ht="28" customHeight="1">
      <c r="A108" s="2"/>
      <c r="B108" s="26"/>
      <c r="C108" s="27"/>
      <c r="D108" s="27"/>
      <c r="E108" s="27"/>
      <c r="F108" s="28"/>
      <c r="G108" s="20" t="str">
        <f>IF(K108="OK",C108*D108*E108/1000000000,"")</f>
      </c>
      <c r="H108" s="21" t="str">
        <f>IF(K108="OK",ROUND(G108,3),"")</f>
      </c>
      <c r="I108" s="20" t="str">
        <f>IF(K108="OK",G108*F108,"")</f>
      </c>
      <c r="J108" s="21" t="str">
        <f>IF(K108="OK",ROUND(I108,3),"")</f>
      </c>
      <c r="K108" s="14" t="str">
        <f>IF(COUNTA(B108:F108)=0,"",IF(COUNT(C108:F108)&lt;&gt;4,"Не заполнено",IF(AND(C108&gt;0,D108&gt;0,E108&gt;0,F108&gt;0,C108&lt;=2000,D108&lt;=2000,E108&lt;=30000,F108&lt;=100000,F108=INT(F108),C108=ROUND(C108,3),D108=ROUND(D108,3),E108=ROUND(E108,3)),"OK","Ошибка")))</f>
      </c>
    </row>
    <row r="109" ht="28" customHeight="1">
      <c r="A109" s="2"/>
      <c r="B109" s="26"/>
      <c r="C109" s="27"/>
      <c r="D109" s="27"/>
      <c r="E109" s="27"/>
      <c r="F109" s="28"/>
      <c r="G109" s="20" t="str">
        <f>IF(K109="OK",C109*D109*E109/1000000000,"")</f>
      </c>
      <c r="H109" s="21" t="str">
        <f>IF(K109="OK",ROUND(G109,3),"")</f>
      </c>
      <c r="I109" s="20" t="str">
        <f>IF(K109="OK",G109*F109,"")</f>
      </c>
      <c r="J109" s="21" t="str">
        <f>IF(K109="OK",ROUND(I109,3),"")</f>
      </c>
      <c r="K109" s="14" t="str">
        <f>IF(COUNTA(B109:F109)=0,"",IF(COUNT(C109:F109)&lt;&gt;4,"Не заполнено",IF(AND(C109&gt;0,D109&gt;0,E109&gt;0,F109&gt;0,C109&lt;=2000,D109&lt;=2000,E109&lt;=30000,F109&lt;=100000,F109=INT(F109),C109=ROUND(C109,3),D109=ROUND(D109,3),E109=ROUND(E109,3)),"OK","Ошибка")))</f>
      </c>
    </row>
    <row r="110" ht="28" customHeight="1">
      <c r="A110" s="2"/>
      <c r="B110" s="26"/>
      <c r="C110" s="27"/>
      <c r="D110" s="27"/>
      <c r="E110" s="27"/>
      <c r="F110" s="28"/>
      <c r="G110" s="20" t="str">
        <f>IF(K110="OK",C110*D110*E110/1000000000,"")</f>
      </c>
      <c r="H110" s="21" t="str">
        <f>IF(K110="OK",ROUND(G110,3),"")</f>
      </c>
      <c r="I110" s="20" t="str">
        <f>IF(K110="OK",G110*F110,"")</f>
      </c>
      <c r="J110" s="21" t="str">
        <f>IF(K110="OK",ROUND(I110,3),"")</f>
      </c>
      <c r="K110" s="14" t="str">
        <f>IF(COUNTA(B110:F110)=0,"",IF(COUNT(C110:F110)&lt;&gt;4,"Не заполнено",IF(AND(C110&gt;0,D110&gt;0,E110&gt;0,F110&gt;0,C110&lt;=2000,D110&lt;=2000,E110&lt;=30000,F110&lt;=100000,F110=INT(F110),C110=ROUND(C110,3),D110=ROUND(D110,3),E110=ROUND(E110,3)),"OK","Ошибка")))</f>
      </c>
    </row>
    <row r="111" ht="28" customHeight="1">
      <c r="A111" s="2"/>
      <c r="B111" s="26"/>
      <c r="C111" s="27"/>
      <c r="D111" s="27"/>
      <c r="E111" s="27"/>
      <c r="F111" s="28"/>
      <c r="G111" s="20" t="str">
        <f>IF(K111="OK",C111*D111*E111/1000000000,"")</f>
      </c>
      <c r="H111" s="21" t="str">
        <f>IF(K111="OK",ROUND(G111,3),"")</f>
      </c>
      <c r="I111" s="20" t="str">
        <f>IF(K111="OK",G111*F111,"")</f>
      </c>
      <c r="J111" s="21" t="str">
        <f>IF(K111="OK",ROUND(I111,3),"")</f>
      </c>
      <c r="K111" s="14" t="str">
        <f>IF(COUNTA(B111:F111)=0,"",IF(COUNT(C111:F111)&lt;&gt;4,"Не заполнено",IF(AND(C111&gt;0,D111&gt;0,E111&gt;0,F111&gt;0,C111&lt;=2000,D111&lt;=2000,E111&lt;=30000,F111&lt;=100000,F111=INT(F111),C111=ROUND(C111,3),D111=ROUND(D111,3),E111=ROUND(E111,3)),"OK","Ошибка")))</f>
      </c>
    </row>
    <row r="112" ht="28" customHeight="1">
      <c r="A112" s="2"/>
      <c r="B112" s="26"/>
      <c r="C112" s="27"/>
      <c r="D112" s="27"/>
      <c r="E112" s="27"/>
      <c r="F112" s="28"/>
      <c r="G112" s="20" t="str">
        <f>IF(K112="OK",C112*D112*E112/1000000000,"")</f>
      </c>
      <c r="H112" s="21" t="str">
        <f>IF(K112="OK",ROUND(G112,3),"")</f>
      </c>
      <c r="I112" s="20" t="str">
        <f>IF(K112="OK",G112*F112,"")</f>
      </c>
      <c r="J112" s="21" t="str">
        <f>IF(K112="OK",ROUND(I112,3),"")</f>
      </c>
      <c r="K112" s="14" t="str">
        <f>IF(COUNTA(B112:F112)=0,"",IF(COUNT(C112:F112)&lt;&gt;4,"Не заполнено",IF(AND(C112&gt;0,D112&gt;0,E112&gt;0,F112&gt;0,C112&lt;=2000,D112&lt;=2000,E112&lt;=30000,F112&lt;=100000,F112=INT(F112),C112=ROUND(C112,3),D112=ROUND(D112,3),E112=ROUND(E112,3)),"OK","Ошибка")))</f>
      </c>
    </row>
    <row r="113" ht="28" customHeight="1">
      <c r="A113" s="2"/>
      <c r="B113" s="26"/>
      <c r="C113" s="27"/>
      <c r="D113" s="27"/>
      <c r="E113" s="27"/>
      <c r="F113" s="28"/>
      <c r="G113" s="20" t="str">
        <f>IF(K113="OK",C113*D113*E113/1000000000,"")</f>
      </c>
      <c r="H113" s="21" t="str">
        <f>IF(K113="OK",ROUND(G113,3),"")</f>
      </c>
      <c r="I113" s="20" t="str">
        <f>IF(K113="OK",G113*F113,"")</f>
      </c>
      <c r="J113" s="21" t="str">
        <f>IF(K113="OK",ROUND(I113,3),"")</f>
      </c>
      <c r="K113" s="14" t="str">
        <f>IF(COUNTA(B113:F113)=0,"",IF(COUNT(C113:F113)&lt;&gt;4,"Не заполнено",IF(AND(C113&gt;0,D113&gt;0,E113&gt;0,F113&gt;0,C113&lt;=2000,D113&lt;=2000,E113&lt;=30000,F113&lt;=100000,F113=INT(F113),C113=ROUND(C113,3),D113=ROUND(D113,3),E113=ROUND(E113,3)),"OK","Ошибка")))</f>
      </c>
    </row>
    <row r="114" ht="28" customHeight="1">
      <c r="A114" s="2"/>
      <c r="B114" s="26"/>
      <c r="C114" s="27"/>
      <c r="D114" s="27"/>
      <c r="E114" s="27"/>
      <c r="F114" s="28"/>
      <c r="G114" s="20" t="str">
        <f>IF(K114="OK",C114*D114*E114/1000000000,"")</f>
      </c>
      <c r="H114" s="21" t="str">
        <f>IF(K114="OK",ROUND(G114,3),"")</f>
      </c>
      <c r="I114" s="20" t="str">
        <f>IF(K114="OK",G114*F114,"")</f>
      </c>
      <c r="J114" s="21" t="str">
        <f>IF(K114="OK",ROUND(I114,3),"")</f>
      </c>
      <c r="K114" s="14" t="str">
        <f>IF(COUNTA(B114:F114)=0,"",IF(COUNT(C114:F114)&lt;&gt;4,"Не заполнено",IF(AND(C114&gt;0,D114&gt;0,E114&gt;0,F114&gt;0,C114&lt;=2000,D114&lt;=2000,E114&lt;=30000,F114&lt;=100000,F114=INT(F114),C114=ROUND(C114,3),D114=ROUND(D114,3),E114=ROUND(E114,3)),"OK","Ошибка")))</f>
      </c>
    </row>
    <row r="115" ht="28" customHeight="1">
      <c r="A115" s="2"/>
      <c r="B115" s="26"/>
      <c r="C115" s="27"/>
      <c r="D115" s="27"/>
      <c r="E115" s="27"/>
      <c r="F115" s="28"/>
      <c r="G115" s="20" t="str">
        <f>IF(K115="OK",C115*D115*E115/1000000000,"")</f>
      </c>
      <c r="H115" s="21" t="str">
        <f>IF(K115="OK",ROUND(G115,3),"")</f>
      </c>
      <c r="I115" s="20" t="str">
        <f>IF(K115="OK",G115*F115,"")</f>
      </c>
      <c r="J115" s="21" t="str">
        <f>IF(K115="OK",ROUND(I115,3),"")</f>
      </c>
      <c r="K115" s="14" t="str">
        <f>IF(COUNTA(B115:F115)=0,"",IF(COUNT(C115:F115)&lt;&gt;4,"Не заполнено",IF(AND(C115&gt;0,D115&gt;0,E115&gt;0,F115&gt;0,C115&lt;=2000,D115&lt;=2000,E115&lt;=30000,F115&lt;=100000,F115=INT(F115),C115=ROUND(C115,3),D115=ROUND(D115,3),E115=ROUND(E115,3)),"OK","Ошибка")))</f>
      </c>
    </row>
    <row r="116" ht="28" customHeight="1">
      <c r="A116" s="2"/>
      <c r="B116" s="26"/>
      <c r="C116" s="27"/>
      <c r="D116" s="27"/>
      <c r="E116" s="27"/>
      <c r="F116" s="28"/>
      <c r="G116" s="20" t="str">
        <f>IF(K116="OK",C116*D116*E116/1000000000,"")</f>
      </c>
      <c r="H116" s="21" t="str">
        <f>IF(K116="OK",ROUND(G116,3),"")</f>
      </c>
      <c r="I116" s="20" t="str">
        <f>IF(K116="OK",G116*F116,"")</f>
      </c>
      <c r="J116" s="21" t="str">
        <f>IF(K116="OK",ROUND(I116,3),"")</f>
      </c>
      <c r="K116" s="14" t="str">
        <f>IF(COUNTA(B116:F116)=0,"",IF(COUNT(C116:F116)&lt;&gt;4,"Не заполнено",IF(AND(C116&gt;0,D116&gt;0,E116&gt;0,F116&gt;0,C116&lt;=2000,D116&lt;=2000,E116&lt;=30000,F116&lt;=100000,F116=INT(F116),C116=ROUND(C116,3),D116=ROUND(D116,3),E116=ROUND(E116,3)),"OK","Ошибка")))</f>
      </c>
    </row>
    <row r="117" ht="28" customHeight="1">
      <c r="A117" s="2"/>
      <c r="B117" s="26"/>
      <c r="C117" s="27"/>
      <c r="D117" s="27"/>
      <c r="E117" s="27"/>
      <c r="F117" s="28"/>
      <c r="G117" s="20" t="str">
        <f>IF(K117="OK",C117*D117*E117/1000000000,"")</f>
      </c>
      <c r="H117" s="21" t="str">
        <f>IF(K117="OK",ROUND(G117,3),"")</f>
      </c>
      <c r="I117" s="20" t="str">
        <f>IF(K117="OK",G117*F117,"")</f>
      </c>
      <c r="J117" s="21" t="str">
        <f>IF(K117="OK",ROUND(I117,3),"")</f>
      </c>
      <c r="K117" s="14" t="str">
        <f>IF(COUNTA(B117:F117)=0,"",IF(COUNT(C117:F117)&lt;&gt;4,"Не заполнено",IF(AND(C117&gt;0,D117&gt;0,E117&gt;0,F117&gt;0,C117&lt;=2000,D117&lt;=2000,E117&lt;=30000,F117&lt;=100000,F117=INT(F117),C117=ROUND(C117,3),D117=ROUND(D117,3),E117=ROUND(E117,3)),"OK","Ошибка")))</f>
      </c>
    </row>
    <row r="118" ht="28" customHeight="1">
      <c r="A118" s="2"/>
      <c r="B118" s="26"/>
      <c r="C118" s="27"/>
      <c r="D118" s="27"/>
      <c r="E118" s="27"/>
      <c r="F118" s="28"/>
      <c r="G118" s="20" t="str">
        <f>IF(K118="OK",C118*D118*E118/1000000000,"")</f>
      </c>
      <c r="H118" s="21" t="str">
        <f>IF(K118="OK",ROUND(G118,3),"")</f>
      </c>
      <c r="I118" s="20" t="str">
        <f>IF(K118="OK",G118*F118,"")</f>
      </c>
      <c r="J118" s="21" t="str">
        <f>IF(K118="OK",ROUND(I118,3),"")</f>
      </c>
      <c r="K118" s="14" t="str">
        <f>IF(COUNTA(B118:F118)=0,"",IF(COUNT(C118:F118)&lt;&gt;4,"Не заполнено",IF(AND(C118&gt;0,D118&gt;0,E118&gt;0,F118&gt;0,C118&lt;=2000,D118&lt;=2000,E118&lt;=30000,F118&lt;=100000,F118=INT(F118),C118=ROUND(C118,3),D118=ROUND(D118,3),E118=ROUND(E118,3)),"OK","Ошибка")))</f>
      </c>
    </row>
    <row r="119" ht="28" customHeight="1">
      <c r="A119" s="2"/>
      <c r="B119" s="26"/>
      <c r="C119" s="27"/>
      <c r="D119" s="27"/>
      <c r="E119" s="27"/>
      <c r="F119" s="28"/>
      <c r="G119" s="20" t="str">
        <f>IF(K119="OK",C119*D119*E119/1000000000,"")</f>
      </c>
      <c r="H119" s="21" t="str">
        <f>IF(K119="OK",ROUND(G119,3),"")</f>
      </c>
      <c r="I119" s="20" t="str">
        <f>IF(K119="OK",G119*F119,"")</f>
      </c>
      <c r="J119" s="21" t="str">
        <f>IF(K119="OK",ROUND(I119,3),"")</f>
      </c>
      <c r="K119" s="14" t="str">
        <f>IF(COUNTA(B119:F119)=0,"",IF(COUNT(C119:F119)&lt;&gt;4,"Не заполнено",IF(AND(C119&gt;0,D119&gt;0,E119&gt;0,F119&gt;0,C119&lt;=2000,D119&lt;=2000,E119&lt;=30000,F119&lt;=100000,F119=INT(F119),C119=ROUND(C119,3),D119=ROUND(D119,3),E119=ROUND(E119,3)),"OK","Ошибка")))</f>
      </c>
    </row>
    <row r="120" ht="28" customHeight="1">
      <c r="A120" s="2"/>
      <c r="B120" s="26"/>
      <c r="C120" s="27"/>
      <c r="D120" s="27"/>
      <c r="E120" s="27"/>
      <c r="F120" s="28"/>
      <c r="G120" s="20" t="str">
        <f>IF(K120="OK",C120*D120*E120/1000000000,"")</f>
      </c>
      <c r="H120" s="21" t="str">
        <f>IF(K120="OK",ROUND(G120,3),"")</f>
      </c>
      <c r="I120" s="20" t="str">
        <f>IF(K120="OK",G120*F120,"")</f>
      </c>
      <c r="J120" s="21" t="str">
        <f>IF(K120="OK",ROUND(I120,3),"")</f>
      </c>
      <c r="K120" s="14" t="str">
        <f>IF(COUNTA(B120:F120)=0,"",IF(COUNT(C120:F120)&lt;&gt;4,"Не заполнено",IF(AND(C120&gt;0,D120&gt;0,E120&gt;0,F120&gt;0,C120&lt;=2000,D120&lt;=2000,E120&lt;=30000,F120&lt;=100000,F120=INT(F120),C120=ROUND(C120,3),D120=ROUND(D120,3),E120=ROUND(E120,3)),"OK","Ошибка")))</f>
      </c>
    </row>
    <row r="121" ht="28" customHeight="1">
      <c r="A121" s="2"/>
      <c r="B121" s="26"/>
      <c r="C121" s="27"/>
      <c r="D121" s="27"/>
      <c r="E121" s="27"/>
      <c r="F121" s="28"/>
      <c r="G121" s="20" t="str">
        <f>IF(K121="OK",C121*D121*E121/1000000000,"")</f>
      </c>
      <c r="H121" s="21" t="str">
        <f>IF(K121="OK",ROUND(G121,3),"")</f>
      </c>
      <c r="I121" s="20" t="str">
        <f>IF(K121="OK",G121*F121,"")</f>
      </c>
      <c r="J121" s="21" t="str">
        <f>IF(K121="OK",ROUND(I121,3),"")</f>
      </c>
      <c r="K121" s="14" t="str">
        <f>IF(COUNTA(B121:F121)=0,"",IF(COUNT(C121:F121)&lt;&gt;4,"Не заполнено",IF(AND(C121&gt;0,D121&gt;0,E121&gt;0,F121&gt;0,C121&lt;=2000,D121&lt;=2000,E121&lt;=30000,F121&lt;=100000,F121=INT(F121),C121=ROUND(C121,3),D121=ROUND(D121,3),E121=ROUND(E121,3)),"OK","Ошибка")))</f>
      </c>
    </row>
    <row r="122" ht="28" customHeight="1">
      <c r="A122" s="2"/>
      <c r="B122" s="26"/>
      <c r="C122" s="27"/>
      <c r="D122" s="27"/>
      <c r="E122" s="27"/>
      <c r="F122" s="28"/>
      <c r="G122" s="20" t="str">
        <f>IF(K122="OK",C122*D122*E122/1000000000,"")</f>
      </c>
      <c r="H122" s="21" t="str">
        <f>IF(K122="OK",ROUND(G122,3),"")</f>
      </c>
      <c r="I122" s="20" t="str">
        <f>IF(K122="OK",G122*F122,"")</f>
      </c>
      <c r="J122" s="21" t="str">
        <f>IF(K122="OK",ROUND(I122,3),"")</f>
      </c>
      <c r="K122" s="14" t="str">
        <f>IF(COUNTA(B122:F122)=0,"",IF(COUNT(C122:F122)&lt;&gt;4,"Не заполнено",IF(AND(C122&gt;0,D122&gt;0,E122&gt;0,F122&gt;0,C122&lt;=2000,D122&lt;=2000,E122&lt;=30000,F122&lt;=100000,F122=INT(F122),C122=ROUND(C122,3),D122=ROUND(D122,3),E122=ROUND(E122,3)),"OK","Ошибка")))</f>
      </c>
    </row>
    <row r="123" ht="28" customHeight="1">
      <c r="A123" s="2"/>
      <c r="B123" s="26"/>
      <c r="C123" s="27"/>
      <c r="D123" s="27"/>
      <c r="E123" s="27"/>
      <c r="F123" s="28"/>
      <c r="G123" s="20" t="str">
        <f>IF(K123="OK",C123*D123*E123/1000000000,"")</f>
      </c>
      <c r="H123" s="21" t="str">
        <f>IF(K123="OK",ROUND(G123,3),"")</f>
      </c>
      <c r="I123" s="20" t="str">
        <f>IF(K123="OK",G123*F123,"")</f>
      </c>
      <c r="J123" s="21" t="str">
        <f>IF(K123="OK",ROUND(I123,3),"")</f>
      </c>
      <c r="K123" s="14" t="str">
        <f>IF(COUNTA(B123:F123)=0,"",IF(COUNT(C123:F123)&lt;&gt;4,"Не заполнено",IF(AND(C123&gt;0,D123&gt;0,E123&gt;0,F123&gt;0,C123&lt;=2000,D123&lt;=2000,E123&lt;=30000,F123&lt;=100000,F123=INT(F123),C123=ROUND(C123,3),D123=ROUND(D123,3),E123=ROUND(E123,3)),"OK","Ошибка")))</f>
      </c>
    </row>
    <row r="124" ht="28" customHeight="1">
      <c r="A124" s="2"/>
      <c r="B124" s="26"/>
      <c r="C124" s="27"/>
      <c r="D124" s="27"/>
      <c r="E124" s="27"/>
      <c r="F124" s="28"/>
      <c r="G124" s="20" t="str">
        <f>IF(K124="OK",C124*D124*E124/1000000000,"")</f>
      </c>
      <c r="H124" s="21" t="str">
        <f>IF(K124="OK",ROUND(G124,3),"")</f>
      </c>
      <c r="I124" s="20" t="str">
        <f>IF(K124="OK",G124*F124,"")</f>
      </c>
      <c r="J124" s="21" t="str">
        <f>IF(K124="OK",ROUND(I124,3),"")</f>
      </c>
      <c r="K124" s="14" t="str">
        <f>IF(COUNTA(B124:F124)=0,"",IF(COUNT(C124:F124)&lt;&gt;4,"Не заполнено",IF(AND(C124&gt;0,D124&gt;0,E124&gt;0,F124&gt;0,C124&lt;=2000,D124&lt;=2000,E124&lt;=30000,F124&lt;=100000,F124=INT(F124),C124=ROUND(C124,3),D124=ROUND(D124,3),E124=ROUND(E124,3)),"OK","Ошибка")))</f>
      </c>
    </row>
    <row r="125" ht="28" customHeight="1">
      <c r="A125" s="2"/>
      <c r="B125" s="26"/>
      <c r="C125" s="27"/>
      <c r="D125" s="27"/>
      <c r="E125" s="27"/>
      <c r="F125" s="28"/>
      <c r="G125" s="20" t="str">
        <f>IF(K125="OK",C125*D125*E125/1000000000,"")</f>
      </c>
      <c r="H125" s="21" t="str">
        <f>IF(K125="OK",ROUND(G125,3),"")</f>
      </c>
      <c r="I125" s="20" t="str">
        <f>IF(K125="OK",G125*F125,"")</f>
      </c>
      <c r="J125" s="21" t="str">
        <f>IF(K125="OK",ROUND(I125,3),"")</f>
      </c>
      <c r="K125" s="14" t="str">
        <f>IF(COUNTA(B125:F125)=0,"",IF(COUNT(C125:F125)&lt;&gt;4,"Не заполнено",IF(AND(C125&gt;0,D125&gt;0,E125&gt;0,F125&gt;0,C125&lt;=2000,D125&lt;=2000,E125&lt;=30000,F125&lt;=100000,F125=INT(F125),C125=ROUND(C125,3),D125=ROUND(D125,3),E125=ROUND(E125,3)),"OK","Ошибка")))</f>
      </c>
    </row>
    <row r="126" ht="28" customHeight="1">
      <c r="A126" s="2"/>
      <c r="B126" s="26"/>
      <c r="C126" s="27"/>
      <c r="D126" s="27"/>
      <c r="E126" s="27"/>
      <c r="F126" s="28"/>
      <c r="G126" s="20" t="str">
        <f>IF(K126="OK",C126*D126*E126/1000000000,"")</f>
      </c>
      <c r="H126" s="21" t="str">
        <f>IF(K126="OK",ROUND(G126,3),"")</f>
      </c>
      <c r="I126" s="20" t="str">
        <f>IF(K126="OK",G126*F126,"")</f>
      </c>
      <c r="J126" s="21" t="str">
        <f>IF(K126="OK",ROUND(I126,3),"")</f>
      </c>
      <c r="K126" s="14" t="str">
        <f>IF(COUNTA(B126:F126)=0,"",IF(COUNT(C126:F126)&lt;&gt;4,"Не заполнено",IF(AND(C126&gt;0,D126&gt;0,E126&gt;0,F126&gt;0,C126&lt;=2000,D126&lt;=2000,E126&lt;=30000,F126&lt;=100000,F126=INT(F126),C126=ROUND(C126,3),D126=ROUND(D126,3),E126=ROUND(E126,3)),"OK","Ошибка")))</f>
      </c>
    </row>
    <row r="127" ht="28" customHeight="1">
      <c r="A127" s="2"/>
      <c r="B127" s="26"/>
      <c r="C127" s="27"/>
      <c r="D127" s="27"/>
      <c r="E127" s="27"/>
      <c r="F127" s="28"/>
      <c r="G127" s="20" t="str">
        <f>IF(K127="OK",C127*D127*E127/1000000000,"")</f>
      </c>
      <c r="H127" s="21" t="str">
        <f>IF(K127="OK",ROUND(G127,3),"")</f>
      </c>
      <c r="I127" s="20" t="str">
        <f>IF(K127="OK",G127*F127,"")</f>
      </c>
      <c r="J127" s="21" t="str">
        <f>IF(K127="OK",ROUND(I127,3),"")</f>
      </c>
      <c r="K127" s="14" t="str">
        <f>IF(COUNTA(B127:F127)=0,"",IF(COUNT(C127:F127)&lt;&gt;4,"Не заполнено",IF(AND(C127&gt;0,D127&gt;0,E127&gt;0,F127&gt;0,C127&lt;=2000,D127&lt;=2000,E127&lt;=30000,F127&lt;=100000,F127=INT(F127),C127=ROUND(C127,3),D127=ROUND(D127,3),E127=ROUND(E127,3)),"OK","Ошибка")))</f>
      </c>
    </row>
    <row r="128" ht="28" customHeight="1">
      <c r="A128" s="2"/>
      <c r="B128" s="26"/>
      <c r="C128" s="27"/>
      <c r="D128" s="27"/>
      <c r="E128" s="27"/>
      <c r="F128" s="28"/>
      <c r="G128" s="20" t="str">
        <f>IF(K128="OK",C128*D128*E128/1000000000,"")</f>
      </c>
      <c r="H128" s="21" t="str">
        <f>IF(K128="OK",ROUND(G128,3),"")</f>
      </c>
      <c r="I128" s="20" t="str">
        <f>IF(K128="OK",G128*F128,"")</f>
      </c>
      <c r="J128" s="21" t="str">
        <f>IF(K128="OK",ROUND(I128,3),"")</f>
      </c>
      <c r="K128" s="14" t="str">
        <f>IF(COUNTA(B128:F128)=0,"",IF(COUNT(C128:F128)&lt;&gt;4,"Не заполнено",IF(AND(C128&gt;0,D128&gt;0,E128&gt;0,F128&gt;0,C128&lt;=2000,D128&lt;=2000,E128&lt;=30000,F128&lt;=100000,F128=INT(F128),C128=ROUND(C128,3),D128=ROUND(D128,3),E128=ROUND(E128,3)),"OK","Ошибка")))</f>
      </c>
    </row>
    <row r="129" ht="28" customHeight="1">
      <c r="A129" s="2"/>
      <c r="B129" s="26"/>
      <c r="C129" s="27"/>
      <c r="D129" s="27"/>
      <c r="E129" s="27"/>
      <c r="F129" s="28"/>
      <c r="G129" s="20" t="str">
        <f>IF(K129="OK",C129*D129*E129/1000000000,"")</f>
      </c>
      <c r="H129" s="21" t="str">
        <f>IF(K129="OK",ROUND(G129,3),"")</f>
      </c>
      <c r="I129" s="20" t="str">
        <f>IF(K129="OK",G129*F129,"")</f>
      </c>
      <c r="J129" s="21" t="str">
        <f>IF(K129="OK",ROUND(I129,3),"")</f>
      </c>
      <c r="K129" s="14" t="str">
        <f>IF(COUNTA(B129:F129)=0,"",IF(COUNT(C129:F129)&lt;&gt;4,"Не заполнено",IF(AND(C129&gt;0,D129&gt;0,E129&gt;0,F129&gt;0,C129&lt;=2000,D129&lt;=2000,E129&lt;=30000,F129&lt;=100000,F129=INT(F129),C129=ROUND(C129,3),D129=ROUND(D129,3),E129=ROUND(E129,3)),"OK","Ошибка")))</f>
      </c>
    </row>
    <row r="130" ht="28" customHeight="1">
      <c r="A130" s="2"/>
      <c r="B130" s="26"/>
      <c r="C130" s="27"/>
      <c r="D130" s="27"/>
      <c r="E130" s="27"/>
      <c r="F130" s="28"/>
      <c r="G130" s="20" t="str">
        <f>IF(K130="OK",C130*D130*E130/1000000000,"")</f>
      </c>
      <c r="H130" s="21" t="str">
        <f>IF(K130="OK",ROUND(G130,3),"")</f>
      </c>
      <c r="I130" s="20" t="str">
        <f>IF(K130="OK",G130*F130,"")</f>
      </c>
      <c r="J130" s="21" t="str">
        <f>IF(K130="OK",ROUND(I130,3),"")</f>
      </c>
      <c r="K130" s="14" t="str">
        <f>IF(COUNTA(B130:F130)=0,"",IF(COUNT(C130:F130)&lt;&gt;4,"Не заполнено",IF(AND(C130&gt;0,D130&gt;0,E130&gt;0,F130&gt;0,C130&lt;=2000,D130&lt;=2000,E130&lt;=30000,F130&lt;=100000,F130=INT(F130),C130=ROUND(C130,3),D130=ROUND(D130,3),E130=ROUND(E130,3)),"OK","Ошибка")))</f>
      </c>
    </row>
    <row r="131" ht="28" customHeight="1">
      <c r="A131" s="2"/>
      <c r="B131" s="26"/>
      <c r="C131" s="27"/>
      <c r="D131" s="27"/>
      <c r="E131" s="27"/>
      <c r="F131" s="28"/>
      <c r="G131" s="20" t="str">
        <f>IF(K131="OK",C131*D131*E131/1000000000,"")</f>
      </c>
      <c r="H131" s="21" t="str">
        <f>IF(K131="OK",ROUND(G131,3),"")</f>
      </c>
      <c r="I131" s="20" t="str">
        <f>IF(K131="OK",G131*F131,"")</f>
      </c>
      <c r="J131" s="21" t="str">
        <f>IF(K131="OK",ROUND(I131,3),"")</f>
      </c>
      <c r="K131" s="14" t="str">
        <f>IF(COUNTA(B131:F131)=0,"",IF(COUNT(C131:F131)&lt;&gt;4,"Не заполнено",IF(AND(C131&gt;0,D131&gt;0,E131&gt;0,F131&gt;0,C131&lt;=2000,D131&lt;=2000,E131&lt;=30000,F131&lt;=100000,F131=INT(F131),C131=ROUND(C131,3),D131=ROUND(D131,3),E131=ROUND(E131,3)),"OK","Ошибка")))</f>
      </c>
    </row>
    <row r="132" ht="28" customHeight="1">
      <c r="A132" s="2"/>
      <c r="B132" s="26"/>
      <c r="C132" s="27"/>
      <c r="D132" s="27"/>
      <c r="E132" s="27"/>
      <c r="F132" s="28"/>
      <c r="G132" s="20" t="str">
        <f>IF(K132="OK",C132*D132*E132/1000000000,"")</f>
      </c>
      <c r="H132" s="21" t="str">
        <f>IF(K132="OK",ROUND(G132,3),"")</f>
      </c>
      <c r="I132" s="20" t="str">
        <f>IF(K132="OK",G132*F132,"")</f>
      </c>
      <c r="J132" s="21" t="str">
        <f>IF(K132="OK",ROUND(I132,3),"")</f>
      </c>
      <c r="K132" s="14" t="str">
        <f>IF(COUNTA(B132:F132)=0,"",IF(COUNT(C132:F132)&lt;&gt;4,"Не заполнено",IF(AND(C132&gt;0,D132&gt;0,E132&gt;0,F132&gt;0,C132&lt;=2000,D132&lt;=2000,E132&lt;=30000,F132&lt;=100000,F132=INT(F132),C132=ROUND(C132,3),D132=ROUND(D132,3),E132=ROUND(E132,3)),"OK","Ошибка")))</f>
      </c>
    </row>
    <row r="133" ht="28" customHeight="1">
      <c r="A133" s="2"/>
      <c r="B133" s="26"/>
      <c r="C133" s="27"/>
      <c r="D133" s="27"/>
      <c r="E133" s="27"/>
      <c r="F133" s="28"/>
      <c r="G133" s="20" t="str">
        <f>IF(K133="OK",C133*D133*E133/1000000000,"")</f>
      </c>
      <c r="H133" s="21" t="str">
        <f>IF(K133="OK",ROUND(G133,3),"")</f>
      </c>
      <c r="I133" s="20" t="str">
        <f>IF(K133="OK",G133*F133,"")</f>
      </c>
      <c r="J133" s="21" t="str">
        <f>IF(K133="OK",ROUND(I133,3),"")</f>
      </c>
      <c r="K133" s="14" t="str">
        <f>IF(COUNTA(B133:F133)=0,"",IF(COUNT(C133:F133)&lt;&gt;4,"Не заполнено",IF(AND(C133&gt;0,D133&gt;0,E133&gt;0,F133&gt;0,C133&lt;=2000,D133&lt;=2000,E133&lt;=30000,F133&lt;=100000,F133=INT(F133),C133=ROUND(C133,3),D133=ROUND(D133,3),E133=ROUND(E133,3)),"OK","Ошибка")))</f>
      </c>
    </row>
    <row r="134" ht="28" customHeight="1">
      <c r="A134" s="2"/>
      <c r="B134" s="26"/>
      <c r="C134" s="27"/>
      <c r="D134" s="27"/>
      <c r="E134" s="27"/>
      <c r="F134" s="28"/>
      <c r="G134" s="20" t="str">
        <f>IF(K134="OK",C134*D134*E134/1000000000,"")</f>
      </c>
      <c r="H134" s="21" t="str">
        <f>IF(K134="OK",ROUND(G134,3),"")</f>
      </c>
      <c r="I134" s="20" t="str">
        <f>IF(K134="OK",G134*F134,"")</f>
      </c>
      <c r="J134" s="21" t="str">
        <f>IF(K134="OK",ROUND(I134,3),"")</f>
      </c>
      <c r="K134" s="14" t="str">
        <f>IF(COUNTA(B134:F134)=0,"",IF(COUNT(C134:F134)&lt;&gt;4,"Не заполнено",IF(AND(C134&gt;0,D134&gt;0,E134&gt;0,F134&gt;0,C134&lt;=2000,D134&lt;=2000,E134&lt;=30000,F134&lt;=100000,F134=INT(F134),C134=ROUND(C134,3),D134=ROUND(D134,3),E134=ROUND(E134,3)),"OK","Ошибка")))</f>
      </c>
    </row>
    <row r="135" ht="28" customHeight="1">
      <c r="A135" s="2"/>
      <c r="B135" s="26"/>
      <c r="C135" s="27"/>
      <c r="D135" s="27"/>
      <c r="E135" s="27"/>
      <c r="F135" s="28"/>
      <c r="G135" s="20" t="str">
        <f>IF(K135="OK",C135*D135*E135/1000000000,"")</f>
      </c>
      <c r="H135" s="21" t="str">
        <f>IF(K135="OK",ROUND(G135,3),"")</f>
      </c>
      <c r="I135" s="20" t="str">
        <f>IF(K135="OK",G135*F135,"")</f>
      </c>
      <c r="J135" s="21" t="str">
        <f>IF(K135="OK",ROUND(I135,3),"")</f>
      </c>
      <c r="K135" s="14" t="str">
        <f>IF(COUNTA(B135:F135)=0,"",IF(COUNT(C135:F135)&lt;&gt;4,"Не заполнено",IF(AND(C135&gt;0,D135&gt;0,E135&gt;0,F135&gt;0,C135&lt;=2000,D135&lt;=2000,E135&lt;=30000,F135&lt;=100000,F135=INT(F135),C135=ROUND(C135,3),D135=ROUND(D135,3),E135=ROUND(E135,3)),"OK","Ошибка")))</f>
      </c>
    </row>
    <row r="136" ht="28" customHeight="1">
      <c r="A136" s="2"/>
      <c r="B136" s="26"/>
      <c r="C136" s="27"/>
      <c r="D136" s="27"/>
      <c r="E136" s="27"/>
      <c r="F136" s="28"/>
      <c r="G136" s="20" t="str">
        <f>IF(K136="OK",C136*D136*E136/1000000000,"")</f>
      </c>
      <c r="H136" s="21" t="str">
        <f>IF(K136="OK",ROUND(G136,3),"")</f>
      </c>
      <c r="I136" s="20" t="str">
        <f>IF(K136="OK",G136*F136,"")</f>
      </c>
      <c r="J136" s="21" t="str">
        <f>IF(K136="OK",ROUND(I136,3),"")</f>
      </c>
      <c r="K136" s="14" t="str">
        <f>IF(COUNTA(B136:F136)=0,"",IF(COUNT(C136:F136)&lt;&gt;4,"Не заполнено",IF(AND(C136&gt;0,D136&gt;0,E136&gt;0,F136&gt;0,C136&lt;=2000,D136&lt;=2000,E136&lt;=30000,F136&lt;=100000,F136=INT(F136),C136=ROUND(C136,3),D136=ROUND(D136,3),E136=ROUND(E136,3)),"OK","Ошибка")))</f>
      </c>
    </row>
    <row r="137" ht="28" customHeight="1">
      <c r="A137" s="2"/>
      <c r="B137" s="26"/>
      <c r="C137" s="27"/>
      <c r="D137" s="27"/>
      <c r="E137" s="27"/>
      <c r="F137" s="28"/>
      <c r="G137" s="20" t="str">
        <f>IF(K137="OK",C137*D137*E137/1000000000,"")</f>
      </c>
      <c r="H137" s="21" t="str">
        <f>IF(K137="OK",ROUND(G137,3),"")</f>
      </c>
      <c r="I137" s="20" t="str">
        <f>IF(K137="OK",G137*F137,"")</f>
      </c>
      <c r="J137" s="21" t="str">
        <f>IF(K137="OK",ROUND(I137,3),"")</f>
      </c>
      <c r="K137" s="14" t="str">
        <f>IF(COUNTA(B137:F137)=0,"",IF(COUNT(C137:F137)&lt;&gt;4,"Не заполнено",IF(AND(C137&gt;0,D137&gt;0,E137&gt;0,F137&gt;0,C137&lt;=2000,D137&lt;=2000,E137&lt;=30000,F137&lt;=100000,F137=INT(F137),C137=ROUND(C137,3),D137=ROUND(D137,3),E137=ROUND(E137,3)),"OK","Ошибка")))</f>
      </c>
    </row>
    <row r="138" ht="28" customHeight="1">
      <c r="A138" s="2"/>
      <c r="B138" s="26"/>
      <c r="C138" s="27"/>
      <c r="D138" s="27"/>
      <c r="E138" s="27"/>
      <c r="F138" s="28"/>
      <c r="G138" s="20" t="str">
        <f>IF(K138="OK",C138*D138*E138/1000000000,"")</f>
      </c>
      <c r="H138" s="21" t="str">
        <f>IF(K138="OK",ROUND(G138,3),"")</f>
      </c>
      <c r="I138" s="20" t="str">
        <f>IF(K138="OK",G138*F138,"")</f>
      </c>
      <c r="J138" s="21" t="str">
        <f>IF(K138="OK",ROUND(I138,3),"")</f>
      </c>
      <c r="K138" s="14" t="str">
        <f>IF(COUNTA(B138:F138)=0,"",IF(COUNT(C138:F138)&lt;&gt;4,"Не заполнено",IF(AND(C138&gt;0,D138&gt;0,E138&gt;0,F138&gt;0,C138&lt;=2000,D138&lt;=2000,E138&lt;=30000,F138&lt;=100000,F138=INT(F138),C138=ROUND(C138,3),D138=ROUND(D138,3),E138=ROUND(E138,3)),"OK","Ошибка")))</f>
      </c>
    </row>
    <row r="139" ht="28" customHeight="1">
      <c r="A139" s="2"/>
      <c r="B139" s="26"/>
      <c r="C139" s="27"/>
      <c r="D139" s="27"/>
      <c r="E139" s="27"/>
      <c r="F139" s="28"/>
      <c r="G139" s="20" t="str">
        <f>IF(K139="OK",C139*D139*E139/1000000000,"")</f>
      </c>
      <c r="H139" s="21" t="str">
        <f>IF(K139="OK",ROUND(G139,3),"")</f>
      </c>
      <c r="I139" s="20" t="str">
        <f>IF(K139="OK",G139*F139,"")</f>
      </c>
      <c r="J139" s="21" t="str">
        <f>IF(K139="OK",ROUND(I139,3),"")</f>
      </c>
      <c r="K139" s="14" t="str">
        <f>IF(COUNTA(B139:F139)=0,"",IF(COUNT(C139:F139)&lt;&gt;4,"Не заполнено",IF(AND(C139&gt;0,D139&gt;0,E139&gt;0,F139&gt;0,C139&lt;=2000,D139&lt;=2000,E139&lt;=30000,F139&lt;=100000,F139=INT(F139),C139=ROUND(C139,3),D139=ROUND(D139,3),E139=ROUND(E139,3)),"OK","Ошибка")))</f>
      </c>
    </row>
    <row r="140" ht="28" customHeight="1">
      <c r="A140" s="2"/>
      <c r="B140" s="26"/>
      <c r="C140" s="27"/>
      <c r="D140" s="27"/>
      <c r="E140" s="27"/>
      <c r="F140" s="28"/>
      <c r="G140" s="20" t="str">
        <f>IF(K140="OK",C140*D140*E140/1000000000,"")</f>
      </c>
      <c r="H140" s="21" t="str">
        <f>IF(K140="OK",ROUND(G140,3),"")</f>
      </c>
      <c r="I140" s="20" t="str">
        <f>IF(K140="OK",G140*F140,"")</f>
      </c>
      <c r="J140" s="21" t="str">
        <f>IF(K140="OK",ROUND(I140,3),"")</f>
      </c>
      <c r="K140" s="14" t="str">
        <f>IF(COUNTA(B140:F140)=0,"",IF(COUNT(C140:F140)&lt;&gt;4,"Не заполнено",IF(AND(C140&gt;0,D140&gt;0,E140&gt;0,F140&gt;0,C140&lt;=2000,D140&lt;=2000,E140&lt;=30000,F140&lt;=100000,F140=INT(F140),C140=ROUND(C140,3),D140=ROUND(D140,3),E140=ROUND(E140,3)),"OK","Ошибка")))</f>
      </c>
    </row>
    <row r="141" ht="28" customHeight="1">
      <c r="A141" s="2"/>
      <c r="B141" s="26"/>
      <c r="C141" s="27"/>
      <c r="D141" s="27"/>
      <c r="E141" s="27"/>
      <c r="F141" s="28"/>
      <c r="G141" s="20" t="str">
        <f>IF(K141="OK",C141*D141*E141/1000000000,"")</f>
      </c>
      <c r="H141" s="21" t="str">
        <f>IF(K141="OK",ROUND(G141,3),"")</f>
      </c>
      <c r="I141" s="20" t="str">
        <f>IF(K141="OK",G141*F141,"")</f>
      </c>
      <c r="J141" s="21" t="str">
        <f>IF(K141="OK",ROUND(I141,3),"")</f>
      </c>
      <c r="K141" s="14" t="str">
        <f>IF(COUNTA(B141:F141)=0,"",IF(COUNT(C141:F141)&lt;&gt;4,"Не заполнено",IF(AND(C141&gt;0,D141&gt;0,E141&gt;0,F141&gt;0,C141&lt;=2000,D141&lt;=2000,E141&lt;=30000,F141&lt;=100000,F141=INT(F141),C141=ROUND(C141,3),D141=ROUND(D141,3),E141=ROUND(E141,3)),"OK","Ошибка")))</f>
      </c>
    </row>
    <row r="142" ht="28" customHeight="1">
      <c r="A142" s="2"/>
      <c r="B142" s="26"/>
      <c r="C142" s="27"/>
      <c r="D142" s="27"/>
      <c r="E142" s="27"/>
      <c r="F142" s="28"/>
      <c r="G142" s="20" t="str">
        <f>IF(K142="OK",C142*D142*E142/1000000000,"")</f>
      </c>
      <c r="H142" s="21" t="str">
        <f>IF(K142="OK",ROUND(G142,3),"")</f>
      </c>
      <c r="I142" s="20" t="str">
        <f>IF(K142="OK",G142*F142,"")</f>
      </c>
      <c r="J142" s="21" t="str">
        <f>IF(K142="OK",ROUND(I142,3),"")</f>
      </c>
      <c r="K142" s="14" t="str">
        <f>IF(COUNTA(B142:F142)=0,"",IF(COUNT(C142:F142)&lt;&gt;4,"Не заполнено",IF(AND(C142&gt;0,D142&gt;0,E142&gt;0,F142&gt;0,C142&lt;=2000,D142&lt;=2000,E142&lt;=30000,F142&lt;=100000,F142=INT(F142),C142=ROUND(C142,3),D142=ROUND(D142,3),E142=ROUND(E142,3)),"OK","Ошибка")))</f>
      </c>
    </row>
    <row r="143" ht="28" customHeight="1">
      <c r="A143" s="2"/>
      <c r="B143" s="26"/>
      <c r="C143" s="27"/>
      <c r="D143" s="27"/>
      <c r="E143" s="27"/>
      <c r="F143" s="28"/>
      <c r="G143" s="20" t="str">
        <f>IF(K143="OK",C143*D143*E143/1000000000,"")</f>
      </c>
      <c r="H143" s="21" t="str">
        <f>IF(K143="OK",ROUND(G143,3),"")</f>
      </c>
      <c r="I143" s="20" t="str">
        <f>IF(K143="OK",G143*F143,"")</f>
      </c>
      <c r="J143" s="21" t="str">
        <f>IF(K143="OK",ROUND(I143,3),"")</f>
      </c>
      <c r="K143" s="14" t="str">
        <f>IF(COUNTA(B143:F143)=0,"",IF(COUNT(C143:F143)&lt;&gt;4,"Не заполнено",IF(AND(C143&gt;0,D143&gt;0,E143&gt;0,F143&gt;0,C143&lt;=2000,D143&lt;=2000,E143&lt;=30000,F143&lt;=100000,F143=INT(F143),C143=ROUND(C143,3),D143=ROUND(D143,3),E143=ROUND(E143,3)),"OK","Ошибка")))</f>
      </c>
    </row>
    <row r="144" ht="28" customHeight="1">
      <c r="A144" s="2"/>
      <c r="B144" s="26"/>
      <c r="C144" s="27"/>
      <c r="D144" s="27"/>
      <c r="E144" s="27"/>
      <c r="F144" s="28"/>
      <c r="G144" s="20" t="str">
        <f>IF(K144="OK",C144*D144*E144/1000000000,"")</f>
      </c>
      <c r="H144" s="21" t="str">
        <f>IF(K144="OK",ROUND(G144,3),"")</f>
      </c>
      <c r="I144" s="20" t="str">
        <f>IF(K144="OK",G144*F144,"")</f>
      </c>
      <c r="J144" s="21" t="str">
        <f>IF(K144="OK",ROUND(I144,3),"")</f>
      </c>
      <c r="K144" s="14" t="str">
        <f>IF(COUNTA(B144:F144)=0,"",IF(COUNT(C144:F144)&lt;&gt;4,"Не заполнено",IF(AND(C144&gt;0,D144&gt;0,E144&gt;0,F144&gt;0,C144&lt;=2000,D144&lt;=2000,E144&lt;=30000,F144&lt;=100000,F144=INT(F144),C144=ROUND(C144,3),D144=ROUND(D144,3),E144=ROUND(E144,3)),"OK","Ошибка")))</f>
      </c>
    </row>
    <row r="145" ht="28" customHeight="1">
      <c r="A145" s="2"/>
      <c r="B145" s="26"/>
      <c r="C145" s="27"/>
      <c r="D145" s="27"/>
      <c r="E145" s="27"/>
      <c r="F145" s="28"/>
      <c r="G145" s="20" t="str">
        <f>IF(K145="OK",C145*D145*E145/1000000000,"")</f>
      </c>
      <c r="H145" s="21" t="str">
        <f>IF(K145="OK",ROUND(G145,3),"")</f>
      </c>
      <c r="I145" s="20" t="str">
        <f>IF(K145="OK",G145*F145,"")</f>
      </c>
      <c r="J145" s="21" t="str">
        <f>IF(K145="OK",ROUND(I145,3),"")</f>
      </c>
      <c r="K145" s="14" t="str">
        <f>IF(COUNTA(B145:F145)=0,"",IF(COUNT(C145:F145)&lt;&gt;4,"Не заполнено",IF(AND(C145&gt;0,D145&gt;0,E145&gt;0,F145&gt;0,C145&lt;=2000,D145&lt;=2000,E145&lt;=30000,F145&lt;=100000,F145=INT(F145),C145=ROUND(C145,3),D145=ROUND(D145,3),E145=ROUND(E145,3)),"OK","Ошибка")))</f>
      </c>
    </row>
    <row r="146" ht="28" customHeight="1">
      <c r="A146" s="2"/>
      <c r="B146" s="26"/>
      <c r="C146" s="27"/>
      <c r="D146" s="27"/>
      <c r="E146" s="27"/>
      <c r="F146" s="28"/>
      <c r="G146" s="20" t="str">
        <f>IF(K146="OK",C146*D146*E146/1000000000,"")</f>
      </c>
      <c r="H146" s="21" t="str">
        <f>IF(K146="OK",ROUND(G146,3),"")</f>
      </c>
      <c r="I146" s="20" t="str">
        <f>IF(K146="OK",G146*F146,"")</f>
      </c>
      <c r="J146" s="21" t="str">
        <f>IF(K146="OK",ROUND(I146,3),"")</f>
      </c>
      <c r="K146" s="14" t="str">
        <f>IF(COUNTA(B146:F146)=0,"",IF(COUNT(C146:F146)&lt;&gt;4,"Не заполнено",IF(AND(C146&gt;0,D146&gt;0,E146&gt;0,F146&gt;0,C146&lt;=2000,D146&lt;=2000,E146&lt;=30000,F146&lt;=100000,F146=INT(F146),C146=ROUND(C146,3),D146=ROUND(D146,3),E146=ROUND(E146,3)),"OK","Ошибка")))</f>
      </c>
    </row>
    <row r="147" ht="28" customHeight="1">
      <c r="A147" s="2"/>
      <c r="B147" s="26"/>
      <c r="C147" s="27"/>
      <c r="D147" s="27"/>
      <c r="E147" s="27"/>
      <c r="F147" s="28"/>
      <c r="G147" s="20" t="str">
        <f>IF(K147="OK",C147*D147*E147/1000000000,"")</f>
      </c>
      <c r="H147" s="21" t="str">
        <f>IF(K147="OK",ROUND(G147,3),"")</f>
      </c>
      <c r="I147" s="20" t="str">
        <f>IF(K147="OK",G147*F147,"")</f>
      </c>
      <c r="J147" s="21" t="str">
        <f>IF(K147="OK",ROUND(I147,3),"")</f>
      </c>
      <c r="K147" s="14" t="str">
        <f>IF(COUNTA(B147:F147)=0,"",IF(COUNT(C147:F147)&lt;&gt;4,"Не заполнено",IF(AND(C147&gt;0,D147&gt;0,E147&gt;0,F147&gt;0,C147&lt;=2000,D147&lt;=2000,E147&lt;=30000,F147&lt;=100000,F147=INT(F147),C147=ROUND(C147,3),D147=ROUND(D147,3),E147=ROUND(E147,3)),"OK","Ошибка")))</f>
      </c>
    </row>
    <row r="148" ht="28" customHeight="1">
      <c r="A148" s="2"/>
      <c r="B148" s="26"/>
      <c r="C148" s="27"/>
      <c r="D148" s="27"/>
      <c r="E148" s="27"/>
      <c r="F148" s="28"/>
      <c r="G148" s="20" t="str">
        <f>IF(K148="OK",C148*D148*E148/1000000000,"")</f>
      </c>
      <c r="H148" s="21" t="str">
        <f>IF(K148="OK",ROUND(G148,3),"")</f>
      </c>
      <c r="I148" s="20" t="str">
        <f>IF(K148="OK",G148*F148,"")</f>
      </c>
      <c r="J148" s="21" t="str">
        <f>IF(K148="OK",ROUND(I148,3),"")</f>
      </c>
      <c r="K148" s="14" t="str">
        <f>IF(COUNTA(B148:F148)=0,"",IF(COUNT(C148:F148)&lt;&gt;4,"Не заполнено",IF(AND(C148&gt;0,D148&gt;0,E148&gt;0,F148&gt;0,C148&lt;=2000,D148&lt;=2000,E148&lt;=30000,F148&lt;=100000,F148=INT(F148),C148=ROUND(C148,3),D148=ROUND(D148,3),E148=ROUND(E148,3)),"OK","Ошибка")))</f>
      </c>
    </row>
    <row r="149" ht="28" customHeight="1">
      <c r="A149" s="2"/>
      <c r="B149" s="26"/>
      <c r="C149" s="27"/>
      <c r="D149" s="27"/>
      <c r="E149" s="27"/>
      <c r="F149" s="28"/>
      <c r="G149" s="20" t="str">
        <f>IF(K149="OK",C149*D149*E149/1000000000,"")</f>
      </c>
      <c r="H149" s="21" t="str">
        <f>IF(K149="OK",ROUND(G149,3),"")</f>
      </c>
      <c r="I149" s="20" t="str">
        <f>IF(K149="OK",G149*F149,"")</f>
      </c>
      <c r="J149" s="21" t="str">
        <f>IF(K149="OK",ROUND(I149,3),"")</f>
      </c>
      <c r="K149" s="14" t="str">
        <f>IF(COUNTA(B149:F149)=0,"",IF(COUNT(C149:F149)&lt;&gt;4,"Не заполнено",IF(AND(C149&gt;0,D149&gt;0,E149&gt;0,F149&gt;0,C149&lt;=2000,D149&lt;=2000,E149&lt;=30000,F149&lt;=100000,F149=INT(F149),C149=ROUND(C149,3),D149=ROUND(D149,3),E149=ROUND(E149,3)),"OK","Ошибка")))</f>
      </c>
    </row>
    <row r="150" ht="28" customHeight="1">
      <c r="A150" s="2"/>
      <c r="B150" s="26"/>
      <c r="C150" s="27"/>
      <c r="D150" s="27"/>
      <c r="E150" s="27"/>
      <c r="F150" s="28"/>
      <c r="G150" s="20" t="str">
        <f>IF(K150="OK",C150*D150*E150/1000000000,"")</f>
      </c>
      <c r="H150" s="21" t="str">
        <f>IF(K150="OK",ROUND(G150,3),"")</f>
      </c>
      <c r="I150" s="20" t="str">
        <f>IF(K150="OK",G150*F150,"")</f>
      </c>
      <c r="J150" s="21" t="str">
        <f>IF(K150="OK",ROUND(I150,3),"")</f>
      </c>
      <c r="K150" s="14" t="str">
        <f>IF(COUNTA(B150:F150)=0,"",IF(COUNT(C150:F150)&lt;&gt;4,"Не заполнено",IF(AND(C150&gt;0,D150&gt;0,E150&gt;0,F150&gt;0,C150&lt;=2000,D150&lt;=2000,E150&lt;=30000,F150&lt;=100000,F150=INT(F150),C150=ROUND(C150,3),D150=ROUND(D150,3),E150=ROUND(E150,3)),"OK","Ошибка")))</f>
      </c>
    </row>
    <row r="151" ht="28" customHeight="1">
      <c r="A151" s="2"/>
      <c r="B151" s="26"/>
      <c r="C151" s="27"/>
      <c r="D151" s="27"/>
      <c r="E151" s="27"/>
      <c r="F151" s="28"/>
      <c r="G151" s="20" t="str">
        <f>IF(K151="OK",C151*D151*E151/1000000000,"")</f>
      </c>
      <c r="H151" s="21" t="str">
        <f>IF(K151="OK",ROUND(G151,3),"")</f>
      </c>
      <c r="I151" s="20" t="str">
        <f>IF(K151="OK",G151*F151,"")</f>
      </c>
      <c r="J151" s="21" t="str">
        <f>IF(K151="OK",ROUND(I151,3),"")</f>
      </c>
      <c r="K151" s="14" t="str">
        <f>IF(COUNTA(B151:F151)=0,"",IF(COUNT(C151:F151)&lt;&gt;4,"Не заполнено",IF(AND(C151&gt;0,D151&gt;0,E151&gt;0,F151&gt;0,C151&lt;=2000,D151&lt;=2000,E151&lt;=30000,F151&lt;=100000,F151=INT(F151),C151=ROUND(C151,3),D151=ROUND(D151,3),E151=ROUND(E151,3)),"OK","Ошибка")))</f>
      </c>
    </row>
    <row r="152" ht="28" customHeight="1">
      <c r="A152" s="2"/>
      <c r="B152" s="26"/>
      <c r="C152" s="27"/>
      <c r="D152" s="27"/>
      <c r="E152" s="27"/>
      <c r="F152" s="28"/>
      <c r="G152" s="20" t="str">
        <f>IF(K152="OK",C152*D152*E152/1000000000,"")</f>
      </c>
      <c r="H152" s="21" t="str">
        <f>IF(K152="OK",ROUND(G152,3),"")</f>
      </c>
      <c r="I152" s="20" t="str">
        <f>IF(K152="OK",G152*F152,"")</f>
      </c>
      <c r="J152" s="21" t="str">
        <f>IF(K152="OK",ROUND(I152,3),"")</f>
      </c>
      <c r="K152" s="14" t="str">
        <f>IF(COUNTA(B152:F152)=0,"",IF(COUNT(C152:F152)&lt;&gt;4,"Не заполнено",IF(AND(C152&gt;0,D152&gt;0,E152&gt;0,F152&gt;0,C152&lt;=2000,D152&lt;=2000,E152&lt;=30000,F152&lt;=100000,F152=INT(F152),C152=ROUND(C152,3),D152=ROUND(D152,3),E152=ROUND(E152,3)),"OK","Ошибка")))</f>
      </c>
    </row>
    <row r="153" ht="28" customHeight="1">
      <c r="A153" s="2"/>
      <c r="B153" s="26"/>
      <c r="C153" s="27"/>
      <c r="D153" s="27"/>
      <c r="E153" s="27"/>
      <c r="F153" s="28"/>
      <c r="G153" s="20" t="str">
        <f>IF(K153="OK",C153*D153*E153/1000000000,"")</f>
      </c>
      <c r="H153" s="21" t="str">
        <f>IF(K153="OK",ROUND(G153,3),"")</f>
      </c>
      <c r="I153" s="20" t="str">
        <f>IF(K153="OK",G153*F153,"")</f>
      </c>
      <c r="J153" s="21" t="str">
        <f>IF(K153="OK",ROUND(I153,3),"")</f>
      </c>
      <c r="K153" s="14" t="str">
        <f>IF(COUNTA(B153:F153)=0,"",IF(COUNT(C153:F153)&lt;&gt;4,"Не заполнено",IF(AND(C153&gt;0,D153&gt;0,E153&gt;0,F153&gt;0,C153&lt;=2000,D153&lt;=2000,E153&lt;=30000,F153&lt;=100000,F153=INT(F153),C153=ROUND(C153,3),D153=ROUND(D153,3),E153=ROUND(E153,3)),"OK","Ошибка")))</f>
      </c>
    </row>
    <row r="154" ht="28" customHeight="1">
      <c r="A154" s="2"/>
      <c r="B154" s="26"/>
      <c r="C154" s="27"/>
      <c r="D154" s="27"/>
      <c r="E154" s="27"/>
      <c r="F154" s="28"/>
      <c r="G154" s="20" t="str">
        <f>IF(K154="OK",C154*D154*E154/1000000000,"")</f>
      </c>
      <c r="H154" s="21" t="str">
        <f>IF(K154="OK",ROUND(G154,3),"")</f>
      </c>
      <c r="I154" s="20" t="str">
        <f>IF(K154="OK",G154*F154,"")</f>
      </c>
      <c r="J154" s="21" t="str">
        <f>IF(K154="OK",ROUND(I154,3),"")</f>
      </c>
      <c r="K154" s="14" t="str">
        <f>IF(COUNTA(B154:F154)=0,"",IF(COUNT(C154:F154)&lt;&gt;4,"Не заполнено",IF(AND(C154&gt;0,D154&gt;0,E154&gt;0,F154&gt;0,C154&lt;=2000,D154&lt;=2000,E154&lt;=30000,F154&lt;=100000,F154=INT(F154),C154=ROUND(C154,3),D154=ROUND(D154,3),E154=ROUND(E154,3)),"OK","Ошибка")))</f>
      </c>
    </row>
    <row r="155" ht="28" customHeight="1">
      <c r="A155" s="2"/>
      <c r="B155" s="26"/>
      <c r="C155" s="27"/>
      <c r="D155" s="27"/>
      <c r="E155" s="27"/>
      <c r="F155" s="28"/>
      <c r="G155" s="20" t="str">
        <f>IF(K155="OK",C155*D155*E155/1000000000,"")</f>
      </c>
      <c r="H155" s="21" t="str">
        <f>IF(K155="OK",ROUND(G155,3),"")</f>
      </c>
      <c r="I155" s="20" t="str">
        <f>IF(K155="OK",G155*F155,"")</f>
      </c>
      <c r="J155" s="21" t="str">
        <f>IF(K155="OK",ROUND(I155,3),"")</f>
      </c>
      <c r="K155" s="14" t="str">
        <f>IF(COUNTA(B155:F155)=0,"",IF(COUNT(C155:F155)&lt;&gt;4,"Не заполнено",IF(AND(C155&gt;0,D155&gt;0,E155&gt;0,F155&gt;0,C155&lt;=2000,D155&lt;=2000,E155&lt;=30000,F155&lt;=100000,F155=INT(F155),C155=ROUND(C155,3),D155=ROUND(D155,3),E155=ROUND(E155,3)),"OK","Ошибка")))</f>
      </c>
    </row>
    <row r="156" ht="28" customHeight="1">
      <c r="A156" s="2"/>
      <c r="B156" s="26"/>
      <c r="C156" s="27"/>
      <c r="D156" s="27"/>
      <c r="E156" s="27"/>
      <c r="F156" s="28"/>
      <c r="G156" s="20" t="str">
        <f>IF(K156="OK",C156*D156*E156/1000000000,"")</f>
      </c>
      <c r="H156" s="21" t="str">
        <f>IF(K156="OK",ROUND(G156,3),"")</f>
      </c>
      <c r="I156" s="20" t="str">
        <f>IF(K156="OK",G156*F156,"")</f>
      </c>
      <c r="J156" s="21" t="str">
        <f>IF(K156="OK",ROUND(I156,3),"")</f>
      </c>
      <c r="K156" s="14" t="str">
        <f>IF(COUNTA(B156:F156)=0,"",IF(COUNT(C156:F156)&lt;&gt;4,"Не заполнено",IF(AND(C156&gt;0,D156&gt;0,E156&gt;0,F156&gt;0,C156&lt;=2000,D156&lt;=2000,E156&lt;=30000,F156&lt;=100000,F156=INT(F156),C156=ROUND(C156,3),D156=ROUND(D156,3),E156=ROUND(E156,3)),"OK","Ошибка")))</f>
      </c>
    </row>
    <row r="157" ht="28" customHeight="1">
      <c r="A157" s="2"/>
      <c r="B157" s="26"/>
      <c r="C157" s="27"/>
      <c r="D157" s="27"/>
      <c r="E157" s="27"/>
      <c r="F157" s="28"/>
      <c r="G157" s="20" t="str">
        <f>IF(K157="OK",C157*D157*E157/1000000000,"")</f>
      </c>
      <c r="H157" s="21" t="str">
        <f>IF(K157="OK",ROUND(G157,3),"")</f>
      </c>
      <c r="I157" s="20" t="str">
        <f>IF(K157="OK",G157*F157,"")</f>
      </c>
      <c r="J157" s="21" t="str">
        <f>IF(K157="OK",ROUND(I157,3),"")</f>
      </c>
      <c r="K157" s="14" t="str">
        <f>IF(COUNTA(B157:F157)=0,"",IF(COUNT(C157:F157)&lt;&gt;4,"Не заполнено",IF(AND(C157&gt;0,D157&gt;0,E157&gt;0,F157&gt;0,C157&lt;=2000,D157&lt;=2000,E157&lt;=30000,F157&lt;=100000,F157=INT(F157),C157=ROUND(C157,3),D157=ROUND(D157,3),E157=ROUND(E157,3)),"OK","Ошибка")))</f>
      </c>
    </row>
    <row r="158" ht="28" customHeight="1">
      <c r="A158" s="2"/>
      <c r="B158" s="26"/>
      <c r="C158" s="27"/>
      <c r="D158" s="27"/>
      <c r="E158" s="27"/>
      <c r="F158" s="28"/>
      <c r="G158" s="20" t="str">
        <f>IF(K158="OK",C158*D158*E158/1000000000,"")</f>
      </c>
      <c r="H158" s="21" t="str">
        <f>IF(K158="OK",ROUND(G158,3),"")</f>
      </c>
      <c r="I158" s="20" t="str">
        <f>IF(K158="OK",G158*F158,"")</f>
      </c>
      <c r="J158" s="21" t="str">
        <f>IF(K158="OK",ROUND(I158,3),"")</f>
      </c>
      <c r="K158" s="14" t="str">
        <f>IF(COUNTA(B158:F158)=0,"",IF(COUNT(C158:F158)&lt;&gt;4,"Не заполнено",IF(AND(C158&gt;0,D158&gt;0,E158&gt;0,F158&gt;0,C158&lt;=2000,D158&lt;=2000,E158&lt;=30000,F158&lt;=100000,F158=INT(F158),C158=ROUND(C158,3),D158=ROUND(D158,3),E158=ROUND(E158,3)),"OK","Ошибка")))</f>
      </c>
    </row>
    <row r="159" ht="28" customHeight="1">
      <c r="A159" s="2"/>
      <c r="B159" s="26"/>
      <c r="C159" s="27"/>
      <c r="D159" s="27"/>
      <c r="E159" s="27"/>
      <c r="F159" s="28"/>
      <c r="G159" s="20" t="str">
        <f>IF(K159="OK",C159*D159*E159/1000000000,"")</f>
      </c>
      <c r="H159" s="21" t="str">
        <f>IF(K159="OK",ROUND(G159,3),"")</f>
      </c>
      <c r="I159" s="20" t="str">
        <f>IF(K159="OK",G159*F159,"")</f>
      </c>
      <c r="J159" s="21" t="str">
        <f>IF(K159="OK",ROUND(I159,3),"")</f>
      </c>
      <c r="K159" s="14" t="str">
        <f>IF(COUNTA(B159:F159)=0,"",IF(COUNT(C159:F159)&lt;&gt;4,"Не заполнено",IF(AND(C159&gt;0,D159&gt;0,E159&gt;0,F159&gt;0,C159&lt;=2000,D159&lt;=2000,E159&lt;=30000,F159&lt;=100000,F159=INT(F159),C159=ROUND(C159,3),D159=ROUND(D159,3),E159=ROUND(E159,3)),"OK","Ошибка")))</f>
      </c>
    </row>
    <row r="160" ht="28" customHeight="1">
      <c r="A160" s="2"/>
      <c r="B160" s="26"/>
      <c r="C160" s="27"/>
      <c r="D160" s="27"/>
      <c r="E160" s="27"/>
      <c r="F160" s="28"/>
      <c r="G160" s="20" t="str">
        <f>IF(K160="OK",C160*D160*E160/1000000000,"")</f>
      </c>
      <c r="H160" s="21" t="str">
        <f>IF(K160="OK",ROUND(G160,3),"")</f>
      </c>
      <c r="I160" s="20" t="str">
        <f>IF(K160="OK",G160*F160,"")</f>
      </c>
      <c r="J160" s="21" t="str">
        <f>IF(K160="OK",ROUND(I160,3),"")</f>
      </c>
      <c r="K160" s="14" t="str">
        <f>IF(COUNTA(B160:F160)=0,"",IF(COUNT(C160:F160)&lt;&gt;4,"Не заполнено",IF(AND(C160&gt;0,D160&gt;0,E160&gt;0,F160&gt;0,C160&lt;=2000,D160&lt;=2000,E160&lt;=30000,F160&lt;=100000,F160=INT(F160),C160=ROUND(C160,3),D160=ROUND(D160,3),E160=ROUND(E160,3)),"OK","Ошибка")))</f>
      </c>
    </row>
    <row r="161" ht="28" customHeight="1">
      <c r="A161" s="2"/>
      <c r="B161" s="26"/>
      <c r="C161" s="27"/>
      <c r="D161" s="27"/>
      <c r="E161" s="27"/>
      <c r="F161" s="28"/>
      <c r="G161" s="20" t="str">
        <f>IF(K161="OK",C161*D161*E161/1000000000,"")</f>
      </c>
      <c r="H161" s="21" t="str">
        <f>IF(K161="OK",ROUND(G161,3),"")</f>
      </c>
      <c r="I161" s="20" t="str">
        <f>IF(K161="OK",G161*F161,"")</f>
      </c>
      <c r="J161" s="21" t="str">
        <f>IF(K161="OK",ROUND(I161,3),"")</f>
      </c>
      <c r="K161" s="14" t="str">
        <f>IF(COUNTA(B161:F161)=0,"",IF(COUNT(C161:F161)&lt;&gt;4,"Не заполнено",IF(AND(C161&gt;0,D161&gt;0,E161&gt;0,F161&gt;0,C161&lt;=2000,D161&lt;=2000,E161&lt;=30000,F161&lt;=100000,F161=INT(F161),C161=ROUND(C161,3),D161=ROUND(D161,3),E161=ROUND(E161,3)),"OK","Ошибка")))</f>
      </c>
    </row>
    <row r="162" ht="28" customHeight="1">
      <c r="A162" s="2"/>
      <c r="B162" s="26"/>
      <c r="C162" s="27"/>
      <c r="D162" s="27"/>
      <c r="E162" s="27"/>
      <c r="F162" s="28"/>
      <c r="G162" s="20" t="str">
        <f>IF(K162="OK",C162*D162*E162/1000000000,"")</f>
      </c>
      <c r="H162" s="21" t="str">
        <f>IF(K162="OK",ROUND(G162,3),"")</f>
      </c>
      <c r="I162" s="20" t="str">
        <f>IF(K162="OK",G162*F162,"")</f>
      </c>
      <c r="J162" s="21" t="str">
        <f>IF(K162="OK",ROUND(I162,3),"")</f>
      </c>
      <c r="K162" s="14" t="str">
        <f>IF(COUNTA(B162:F162)=0,"",IF(COUNT(C162:F162)&lt;&gt;4,"Не заполнено",IF(AND(C162&gt;0,D162&gt;0,E162&gt;0,F162&gt;0,C162&lt;=2000,D162&lt;=2000,E162&lt;=30000,F162&lt;=100000,F162=INT(F162),C162=ROUND(C162,3),D162=ROUND(D162,3),E162=ROUND(E162,3)),"OK","Ошибка")))</f>
      </c>
    </row>
    <row r="163" ht="28" customHeight="1">
      <c r="A163" s="2"/>
      <c r="B163" s="26"/>
      <c r="C163" s="27"/>
      <c r="D163" s="27"/>
      <c r="E163" s="27"/>
      <c r="F163" s="28"/>
      <c r="G163" s="20" t="str">
        <f>IF(K163="OK",C163*D163*E163/1000000000,"")</f>
      </c>
      <c r="H163" s="21" t="str">
        <f>IF(K163="OK",ROUND(G163,3),"")</f>
      </c>
      <c r="I163" s="20" t="str">
        <f>IF(K163="OK",G163*F163,"")</f>
      </c>
      <c r="J163" s="21" t="str">
        <f>IF(K163="OK",ROUND(I163,3),"")</f>
      </c>
      <c r="K163" s="14" t="str">
        <f>IF(COUNTA(B163:F163)=0,"",IF(COUNT(C163:F163)&lt;&gt;4,"Не заполнено",IF(AND(C163&gt;0,D163&gt;0,E163&gt;0,F163&gt;0,C163&lt;=2000,D163&lt;=2000,E163&lt;=30000,F163&lt;=100000,F163=INT(F163),C163=ROUND(C163,3),D163=ROUND(D163,3),E163=ROUND(E163,3)),"OK","Ошибка")))</f>
      </c>
    </row>
    <row r="164" ht="28" customHeight="1">
      <c r="A164" s="2"/>
      <c r="B164" s="26"/>
      <c r="C164" s="27"/>
      <c r="D164" s="27"/>
      <c r="E164" s="27"/>
      <c r="F164" s="28"/>
      <c r="G164" s="20" t="str">
        <f>IF(K164="OK",C164*D164*E164/1000000000,"")</f>
      </c>
      <c r="H164" s="21" t="str">
        <f>IF(K164="OK",ROUND(G164,3),"")</f>
      </c>
      <c r="I164" s="20" t="str">
        <f>IF(K164="OK",G164*F164,"")</f>
      </c>
      <c r="J164" s="21" t="str">
        <f>IF(K164="OK",ROUND(I164,3),"")</f>
      </c>
      <c r="K164" s="14" t="str">
        <f>IF(COUNTA(B164:F164)=0,"",IF(COUNT(C164:F164)&lt;&gt;4,"Не заполнено",IF(AND(C164&gt;0,D164&gt;0,E164&gt;0,F164&gt;0,C164&lt;=2000,D164&lt;=2000,E164&lt;=30000,F164&lt;=100000,F164=INT(F164),C164=ROUND(C164,3),D164=ROUND(D164,3),E164=ROUND(E164,3)),"OK","Ошибка")))</f>
      </c>
    </row>
    <row r="165" ht="28" customHeight="1">
      <c r="A165" s="2"/>
      <c r="B165" s="26"/>
      <c r="C165" s="27"/>
      <c r="D165" s="27"/>
      <c r="E165" s="27"/>
      <c r="F165" s="28"/>
      <c r="G165" s="20" t="str">
        <f>IF(K165="OK",C165*D165*E165/1000000000,"")</f>
      </c>
      <c r="H165" s="21" t="str">
        <f>IF(K165="OK",ROUND(G165,3),"")</f>
      </c>
      <c r="I165" s="20" t="str">
        <f>IF(K165="OK",G165*F165,"")</f>
      </c>
      <c r="J165" s="21" t="str">
        <f>IF(K165="OK",ROUND(I165,3),"")</f>
      </c>
      <c r="K165" s="14" t="str">
        <f>IF(COUNTA(B165:F165)=0,"",IF(COUNT(C165:F165)&lt;&gt;4,"Не заполнено",IF(AND(C165&gt;0,D165&gt;0,E165&gt;0,F165&gt;0,C165&lt;=2000,D165&lt;=2000,E165&lt;=30000,F165&lt;=100000,F165=INT(F165),C165=ROUND(C165,3),D165=ROUND(D165,3),E165=ROUND(E165,3)),"OK","Ошибка")))</f>
      </c>
    </row>
    <row r="166" ht="28" customHeight="1">
      <c r="A166" s="2"/>
      <c r="B166" s="26"/>
      <c r="C166" s="27"/>
      <c r="D166" s="27"/>
      <c r="E166" s="27"/>
      <c r="F166" s="28"/>
      <c r="G166" s="20" t="str">
        <f>IF(K166="OK",C166*D166*E166/1000000000,"")</f>
      </c>
      <c r="H166" s="21" t="str">
        <f>IF(K166="OK",ROUND(G166,3),"")</f>
      </c>
      <c r="I166" s="20" t="str">
        <f>IF(K166="OK",G166*F166,"")</f>
      </c>
      <c r="J166" s="21" t="str">
        <f>IF(K166="OK",ROUND(I166,3),"")</f>
      </c>
      <c r="K166" s="14" t="str">
        <f>IF(COUNTA(B166:F166)=0,"",IF(COUNT(C166:F166)&lt;&gt;4,"Не заполнено",IF(AND(C166&gt;0,D166&gt;0,E166&gt;0,F166&gt;0,C166&lt;=2000,D166&lt;=2000,E166&lt;=30000,F166&lt;=100000,F166=INT(F166),C166=ROUND(C166,3),D166=ROUND(D166,3),E166=ROUND(E166,3)),"OK","Ошибка")))</f>
      </c>
    </row>
    <row r="167" ht="28" customHeight="1">
      <c r="A167" s="2"/>
      <c r="B167" s="26"/>
      <c r="C167" s="27"/>
      <c r="D167" s="27"/>
      <c r="E167" s="27"/>
      <c r="F167" s="28"/>
      <c r="G167" s="20" t="str">
        <f>IF(K167="OK",C167*D167*E167/1000000000,"")</f>
      </c>
      <c r="H167" s="21" t="str">
        <f>IF(K167="OK",ROUND(G167,3),"")</f>
      </c>
      <c r="I167" s="20" t="str">
        <f>IF(K167="OK",G167*F167,"")</f>
      </c>
      <c r="J167" s="21" t="str">
        <f>IF(K167="OK",ROUND(I167,3),"")</f>
      </c>
      <c r="K167" s="14" t="str">
        <f>IF(COUNTA(B167:F167)=0,"",IF(COUNT(C167:F167)&lt;&gt;4,"Не заполнено",IF(AND(C167&gt;0,D167&gt;0,E167&gt;0,F167&gt;0,C167&lt;=2000,D167&lt;=2000,E167&lt;=30000,F167&lt;=100000,F167=INT(F167),C167=ROUND(C167,3),D167=ROUND(D167,3),E167=ROUND(E167,3)),"OK","Ошибка")))</f>
      </c>
    </row>
    <row r="168" ht="28" customHeight="1">
      <c r="A168" s="2"/>
      <c r="B168" s="26"/>
      <c r="C168" s="27"/>
      <c r="D168" s="27"/>
      <c r="E168" s="27"/>
      <c r="F168" s="28"/>
      <c r="G168" s="20" t="str">
        <f>IF(K168="OK",C168*D168*E168/1000000000,"")</f>
      </c>
      <c r="H168" s="21" t="str">
        <f>IF(K168="OK",ROUND(G168,3),"")</f>
      </c>
      <c r="I168" s="20" t="str">
        <f>IF(K168="OK",G168*F168,"")</f>
      </c>
      <c r="J168" s="21" t="str">
        <f>IF(K168="OK",ROUND(I168,3),"")</f>
      </c>
      <c r="K168" s="14" t="str">
        <f>IF(COUNTA(B168:F168)=0,"",IF(COUNT(C168:F168)&lt;&gt;4,"Не заполнено",IF(AND(C168&gt;0,D168&gt;0,E168&gt;0,F168&gt;0,C168&lt;=2000,D168&lt;=2000,E168&lt;=30000,F168&lt;=100000,F168=INT(F168),C168=ROUND(C168,3),D168=ROUND(D168,3),E168=ROUND(E168,3)),"OK","Ошибка")))</f>
      </c>
    </row>
    <row r="169" ht="28" customHeight="1">
      <c r="A169" s="2"/>
      <c r="B169" s="26"/>
      <c r="C169" s="27"/>
      <c r="D169" s="27"/>
      <c r="E169" s="27"/>
      <c r="F169" s="28"/>
      <c r="G169" s="20" t="str">
        <f>IF(K169="OK",C169*D169*E169/1000000000,"")</f>
      </c>
      <c r="H169" s="21" t="str">
        <f>IF(K169="OK",ROUND(G169,3),"")</f>
      </c>
      <c r="I169" s="20" t="str">
        <f>IF(K169="OK",G169*F169,"")</f>
      </c>
      <c r="J169" s="21" t="str">
        <f>IF(K169="OK",ROUND(I169,3),"")</f>
      </c>
      <c r="K169" s="14" t="str">
        <f>IF(COUNTA(B169:F169)=0,"",IF(COUNT(C169:F169)&lt;&gt;4,"Не заполнено",IF(AND(C169&gt;0,D169&gt;0,E169&gt;0,F169&gt;0,C169&lt;=2000,D169&lt;=2000,E169&lt;=30000,F169&lt;=100000,F169=INT(F169),C169=ROUND(C169,3),D169=ROUND(D169,3),E169=ROUND(E169,3)),"OK","Ошибка")))</f>
      </c>
    </row>
    <row r="170" ht="28" customHeight="1">
      <c r="A170" s="2"/>
      <c r="B170" s="26"/>
      <c r="C170" s="27"/>
      <c r="D170" s="27"/>
      <c r="E170" s="27"/>
      <c r="F170" s="28"/>
      <c r="G170" s="20" t="str">
        <f>IF(K170="OK",C170*D170*E170/1000000000,"")</f>
      </c>
      <c r="H170" s="21" t="str">
        <f>IF(K170="OK",ROUND(G170,3),"")</f>
      </c>
      <c r="I170" s="20" t="str">
        <f>IF(K170="OK",G170*F170,"")</f>
      </c>
      <c r="J170" s="21" t="str">
        <f>IF(K170="OK",ROUND(I170,3),"")</f>
      </c>
      <c r="K170" s="14" t="str">
        <f>IF(COUNTA(B170:F170)=0,"",IF(COUNT(C170:F170)&lt;&gt;4,"Не заполнено",IF(AND(C170&gt;0,D170&gt;0,E170&gt;0,F170&gt;0,C170&lt;=2000,D170&lt;=2000,E170&lt;=30000,F170&lt;=100000,F170=INT(F170),C170=ROUND(C170,3),D170=ROUND(D170,3),E170=ROUND(E170,3)),"OK","Ошибка")))</f>
      </c>
    </row>
    <row r="171" ht="28" customHeight="1">
      <c r="A171" s="2"/>
      <c r="B171" s="26"/>
      <c r="C171" s="27"/>
      <c r="D171" s="27"/>
      <c r="E171" s="27"/>
      <c r="F171" s="28"/>
      <c r="G171" s="20" t="str">
        <f>IF(K171="OK",C171*D171*E171/1000000000,"")</f>
      </c>
      <c r="H171" s="21" t="str">
        <f>IF(K171="OK",ROUND(G171,3),"")</f>
      </c>
      <c r="I171" s="20" t="str">
        <f>IF(K171="OK",G171*F171,"")</f>
      </c>
      <c r="J171" s="21" t="str">
        <f>IF(K171="OK",ROUND(I171,3),"")</f>
      </c>
      <c r="K171" s="14" t="str">
        <f>IF(COUNTA(B171:F171)=0,"",IF(COUNT(C171:F171)&lt;&gt;4,"Не заполнено",IF(AND(C171&gt;0,D171&gt;0,E171&gt;0,F171&gt;0,C171&lt;=2000,D171&lt;=2000,E171&lt;=30000,F171&lt;=100000,F171=INT(F171),C171=ROUND(C171,3),D171=ROUND(D171,3),E171=ROUND(E171,3)),"OK","Ошибка")))</f>
      </c>
    </row>
    <row r="172" ht="28" customHeight="1">
      <c r="A172" s="2"/>
      <c r="B172" s="26"/>
      <c r="C172" s="27"/>
      <c r="D172" s="27"/>
      <c r="E172" s="27"/>
      <c r="F172" s="28"/>
      <c r="G172" s="20" t="str">
        <f>IF(K172="OK",C172*D172*E172/1000000000,"")</f>
      </c>
      <c r="H172" s="21" t="str">
        <f>IF(K172="OK",ROUND(G172,3),"")</f>
      </c>
      <c r="I172" s="20" t="str">
        <f>IF(K172="OK",G172*F172,"")</f>
      </c>
      <c r="J172" s="21" t="str">
        <f>IF(K172="OK",ROUND(I172,3),"")</f>
      </c>
      <c r="K172" s="14" t="str">
        <f>IF(COUNTA(B172:F172)=0,"",IF(COUNT(C172:F172)&lt;&gt;4,"Не заполнено",IF(AND(C172&gt;0,D172&gt;0,E172&gt;0,F172&gt;0,C172&lt;=2000,D172&lt;=2000,E172&lt;=30000,F172&lt;=100000,F172=INT(F172),C172=ROUND(C172,3),D172=ROUND(D172,3),E172=ROUND(E172,3)),"OK","Ошибка")))</f>
      </c>
    </row>
    <row r="173" ht="28" customHeight="1">
      <c r="A173" s="2"/>
      <c r="B173" s="26"/>
      <c r="C173" s="27"/>
      <c r="D173" s="27"/>
      <c r="E173" s="27"/>
      <c r="F173" s="28"/>
      <c r="G173" s="20" t="str">
        <f>IF(K173="OK",C173*D173*E173/1000000000,"")</f>
      </c>
      <c r="H173" s="21" t="str">
        <f>IF(K173="OK",ROUND(G173,3),"")</f>
      </c>
      <c r="I173" s="20" t="str">
        <f>IF(K173="OK",G173*F173,"")</f>
      </c>
      <c r="J173" s="21" t="str">
        <f>IF(K173="OK",ROUND(I173,3),"")</f>
      </c>
      <c r="K173" s="14" t="str">
        <f>IF(COUNTA(B173:F173)=0,"",IF(COUNT(C173:F173)&lt;&gt;4,"Не заполнено",IF(AND(C173&gt;0,D173&gt;0,E173&gt;0,F173&gt;0,C173&lt;=2000,D173&lt;=2000,E173&lt;=30000,F173&lt;=100000,F173=INT(F173),C173=ROUND(C173,3),D173=ROUND(D173,3),E173=ROUND(E173,3)),"OK","Ошибка")))</f>
      </c>
    </row>
    <row r="174" ht="28" customHeight="1">
      <c r="A174" s="2"/>
      <c r="B174" s="26"/>
      <c r="C174" s="27"/>
      <c r="D174" s="27"/>
      <c r="E174" s="27"/>
      <c r="F174" s="28"/>
      <c r="G174" s="20" t="str">
        <f>IF(K174="OK",C174*D174*E174/1000000000,"")</f>
      </c>
      <c r="H174" s="21" t="str">
        <f>IF(K174="OK",ROUND(G174,3),"")</f>
      </c>
      <c r="I174" s="20" t="str">
        <f>IF(K174="OK",G174*F174,"")</f>
      </c>
      <c r="J174" s="21" t="str">
        <f>IF(K174="OK",ROUND(I174,3),"")</f>
      </c>
      <c r="K174" s="14" t="str">
        <f>IF(COUNTA(B174:F174)=0,"",IF(COUNT(C174:F174)&lt;&gt;4,"Не заполнено",IF(AND(C174&gt;0,D174&gt;0,E174&gt;0,F174&gt;0,C174&lt;=2000,D174&lt;=2000,E174&lt;=30000,F174&lt;=100000,F174=INT(F174),C174=ROUND(C174,3),D174=ROUND(D174,3),E174=ROUND(E174,3)),"OK","Ошибка")))</f>
      </c>
    </row>
    <row r="175" ht="28" customHeight="1">
      <c r="A175" s="2"/>
      <c r="B175" s="26"/>
      <c r="C175" s="27"/>
      <c r="D175" s="27"/>
      <c r="E175" s="27"/>
      <c r="F175" s="28"/>
      <c r="G175" s="20" t="str">
        <f>IF(K175="OK",C175*D175*E175/1000000000,"")</f>
      </c>
      <c r="H175" s="21" t="str">
        <f>IF(K175="OK",ROUND(G175,3),"")</f>
      </c>
      <c r="I175" s="20" t="str">
        <f>IF(K175="OK",G175*F175,"")</f>
      </c>
      <c r="J175" s="21" t="str">
        <f>IF(K175="OK",ROUND(I175,3),"")</f>
      </c>
      <c r="K175" s="14" t="str">
        <f>IF(COUNTA(B175:F175)=0,"",IF(COUNT(C175:F175)&lt;&gt;4,"Не заполнено",IF(AND(C175&gt;0,D175&gt;0,E175&gt;0,F175&gt;0,C175&lt;=2000,D175&lt;=2000,E175&lt;=30000,F175&lt;=100000,F175=INT(F175),C175=ROUND(C175,3),D175=ROUND(D175,3),E175=ROUND(E175,3)),"OK","Ошибка")))</f>
      </c>
    </row>
    <row r="176" ht="28" customHeight="1">
      <c r="A176" s="2"/>
      <c r="B176" s="26"/>
      <c r="C176" s="27"/>
      <c r="D176" s="27"/>
      <c r="E176" s="27"/>
      <c r="F176" s="28"/>
      <c r="G176" s="20" t="str">
        <f>IF(K176="OK",C176*D176*E176/1000000000,"")</f>
      </c>
      <c r="H176" s="21" t="str">
        <f>IF(K176="OK",ROUND(G176,3),"")</f>
      </c>
      <c r="I176" s="20" t="str">
        <f>IF(K176="OK",G176*F176,"")</f>
      </c>
      <c r="J176" s="21" t="str">
        <f>IF(K176="OK",ROUND(I176,3),"")</f>
      </c>
      <c r="K176" s="14" t="str">
        <f>IF(COUNTA(B176:F176)=0,"",IF(COUNT(C176:F176)&lt;&gt;4,"Не заполнено",IF(AND(C176&gt;0,D176&gt;0,E176&gt;0,F176&gt;0,C176&lt;=2000,D176&lt;=2000,E176&lt;=30000,F176&lt;=100000,F176=INT(F176),C176=ROUND(C176,3),D176=ROUND(D176,3),E176=ROUND(E176,3)),"OK","Ошибка")))</f>
      </c>
    </row>
    <row r="177" ht="28" customHeight="1">
      <c r="A177" s="2"/>
      <c r="B177" s="26"/>
      <c r="C177" s="27"/>
      <c r="D177" s="27"/>
      <c r="E177" s="27"/>
      <c r="F177" s="28"/>
      <c r="G177" s="20" t="str">
        <f>IF(K177="OK",C177*D177*E177/1000000000,"")</f>
      </c>
      <c r="H177" s="21" t="str">
        <f>IF(K177="OK",ROUND(G177,3),"")</f>
      </c>
      <c r="I177" s="20" t="str">
        <f>IF(K177="OK",G177*F177,"")</f>
      </c>
      <c r="J177" s="21" t="str">
        <f>IF(K177="OK",ROUND(I177,3),"")</f>
      </c>
      <c r="K177" s="14" t="str">
        <f>IF(COUNTA(B177:F177)=0,"",IF(COUNT(C177:F177)&lt;&gt;4,"Не заполнено",IF(AND(C177&gt;0,D177&gt;0,E177&gt;0,F177&gt;0,C177&lt;=2000,D177&lt;=2000,E177&lt;=30000,F177&lt;=100000,F177=INT(F177),C177=ROUND(C177,3),D177=ROUND(D177,3),E177=ROUND(E177,3)),"OK","Ошибка")))</f>
      </c>
    </row>
    <row r="178" ht="28" customHeight="1">
      <c r="A178" s="2"/>
      <c r="B178" s="26"/>
      <c r="C178" s="27"/>
      <c r="D178" s="27"/>
      <c r="E178" s="27"/>
      <c r="F178" s="28"/>
      <c r="G178" s="20" t="str">
        <f>IF(K178="OK",C178*D178*E178/1000000000,"")</f>
      </c>
      <c r="H178" s="21" t="str">
        <f>IF(K178="OK",ROUND(G178,3),"")</f>
      </c>
      <c r="I178" s="20" t="str">
        <f>IF(K178="OK",G178*F178,"")</f>
      </c>
      <c r="J178" s="21" t="str">
        <f>IF(K178="OK",ROUND(I178,3),"")</f>
      </c>
      <c r="K178" s="14" t="str">
        <f>IF(COUNTA(B178:F178)=0,"",IF(COUNT(C178:F178)&lt;&gt;4,"Не заполнено",IF(AND(C178&gt;0,D178&gt;0,E178&gt;0,F178&gt;0,C178&lt;=2000,D178&lt;=2000,E178&lt;=30000,F178&lt;=100000,F178=INT(F178),C178=ROUND(C178,3),D178=ROUND(D178,3),E178=ROUND(E178,3)),"OK","Ошибка")))</f>
      </c>
    </row>
    <row r="179" ht="28" customHeight="1">
      <c r="A179" s="2"/>
      <c r="B179" s="26"/>
      <c r="C179" s="27"/>
      <c r="D179" s="27"/>
      <c r="E179" s="27"/>
      <c r="F179" s="28"/>
      <c r="G179" s="20" t="str">
        <f>IF(K179="OK",C179*D179*E179/1000000000,"")</f>
      </c>
      <c r="H179" s="21" t="str">
        <f>IF(K179="OK",ROUND(G179,3),"")</f>
      </c>
      <c r="I179" s="20" t="str">
        <f>IF(K179="OK",G179*F179,"")</f>
      </c>
      <c r="J179" s="21" t="str">
        <f>IF(K179="OK",ROUND(I179,3),"")</f>
      </c>
      <c r="K179" s="14" t="str">
        <f>IF(COUNTA(B179:F179)=0,"",IF(COUNT(C179:F179)&lt;&gt;4,"Не заполнено",IF(AND(C179&gt;0,D179&gt;0,E179&gt;0,F179&gt;0,C179&lt;=2000,D179&lt;=2000,E179&lt;=30000,F179&lt;=100000,F179=INT(F179),C179=ROUND(C179,3),D179=ROUND(D179,3),E179=ROUND(E179,3)),"OK","Ошибка")))</f>
      </c>
    </row>
    <row r="180" ht="28" customHeight="1">
      <c r="A180" s="2"/>
      <c r="B180" s="26"/>
      <c r="C180" s="27"/>
      <c r="D180" s="27"/>
      <c r="E180" s="27"/>
      <c r="F180" s="28"/>
      <c r="G180" s="20" t="str">
        <f>IF(K180="OK",C180*D180*E180/1000000000,"")</f>
      </c>
      <c r="H180" s="21" t="str">
        <f>IF(K180="OK",ROUND(G180,3),"")</f>
      </c>
      <c r="I180" s="20" t="str">
        <f>IF(K180="OK",G180*F180,"")</f>
      </c>
      <c r="J180" s="21" t="str">
        <f>IF(K180="OK",ROUND(I180,3),"")</f>
      </c>
      <c r="K180" s="14" t="str">
        <f>IF(COUNTA(B180:F180)=0,"",IF(COUNT(C180:F180)&lt;&gt;4,"Не заполнено",IF(AND(C180&gt;0,D180&gt;0,E180&gt;0,F180&gt;0,C180&lt;=2000,D180&lt;=2000,E180&lt;=30000,F180&lt;=100000,F180=INT(F180),C180=ROUND(C180,3),D180=ROUND(D180,3),E180=ROUND(E180,3)),"OK","Ошибка")))</f>
      </c>
    </row>
    <row r="181" ht="28" customHeight="1">
      <c r="A181" s="2"/>
      <c r="B181" s="26"/>
      <c r="C181" s="27"/>
      <c r="D181" s="27"/>
      <c r="E181" s="27"/>
      <c r="F181" s="28"/>
      <c r="G181" s="20" t="str">
        <f>IF(K181="OK",C181*D181*E181/1000000000,"")</f>
      </c>
      <c r="H181" s="21" t="str">
        <f>IF(K181="OK",ROUND(G181,3),"")</f>
      </c>
      <c r="I181" s="20" t="str">
        <f>IF(K181="OK",G181*F181,"")</f>
      </c>
      <c r="J181" s="21" t="str">
        <f>IF(K181="OK",ROUND(I181,3),"")</f>
      </c>
      <c r="K181" s="14" t="str">
        <f>IF(COUNTA(B181:F181)=0,"",IF(COUNT(C181:F181)&lt;&gt;4,"Не заполнено",IF(AND(C181&gt;0,D181&gt;0,E181&gt;0,F181&gt;0,C181&lt;=2000,D181&lt;=2000,E181&lt;=30000,F181&lt;=100000,F181=INT(F181),C181=ROUND(C181,3),D181=ROUND(D181,3),E181=ROUND(E181,3)),"OK","Ошибка")))</f>
      </c>
    </row>
    <row r="182" ht="28" customHeight="1">
      <c r="A182" s="2"/>
      <c r="B182" s="26"/>
      <c r="C182" s="27"/>
      <c r="D182" s="27"/>
      <c r="E182" s="27"/>
      <c r="F182" s="28"/>
      <c r="G182" s="20" t="str">
        <f>IF(K182="OK",C182*D182*E182/1000000000,"")</f>
      </c>
      <c r="H182" s="21" t="str">
        <f>IF(K182="OK",ROUND(G182,3),"")</f>
      </c>
      <c r="I182" s="20" t="str">
        <f>IF(K182="OK",G182*F182,"")</f>
      </c>
      <c r="J182" s="21" t="str">
        <f>IF(K182="OK",ROUND(I182,3),"")</f>
      </c>
      <c r="K182" s="14" t="str">
        <f>IF(COUNTA(B182:F182)=0,"",IF(COUNT(C182:F182)&lt;&gt;4,"Не заполнено",IF(AND(C182&gt;0,D182&gt;0,E182&gt;0,F182&gt;0,C182&lt;=2000,D182&lt;=2000,E182&lt;=30000,F182&lt;=100000,F182=INT(F182),C182=ROUND(C182,3),D182=ROUND(D182,3),E182=ROUND(E182,3)),"OK","Ошибка")))</f>
      </c>
    </row>
    <row r="183" ht="28" customHeight="1">
      <c r="A183" s="2"/>
      <c r="B183" s="26"/>
      <c r="C183" s="27"/>
      <c r="D183" s="27"/>
      <c r="E183" s="27"/>
      <c r="F183" s="28"/>
      <c r="G183" s="20" t="str">
        <f>IF(K183="OK",C183*D183*E183/1000000000,"")</f>
      </c>
      <c r="H183" s="21" t="str">
        <f>IF(K183="OK",ROUND(G183,3),"")</f>
      </c>
      <c r="I183" s="20" t="str">
        <f>IF(K183="OK",G183*F183,"")</f>
      </c>
      <c r="J183" s="21" t="str">
        <f>IF(K183="OK",ROUND(I183,3),"")</f>
      </c>
      <c r="K183" s="14" t="str">
        <f>IF(COUNTA(B183:F183)=0,"",IF(COUNT(C183:F183)&lt;&gt;4,"Не заполнено",IF(AND(C183&gt;0,D183&gt;0,E183&gt;0,F183&gt;0,C183&lt;=2000,D183&lt;=2000,E183&lt;=30000,F183&lt;=100000,F183=INT(F183),C183=ROUND(C183,3),D183=ROUND(D183,3),E183=ROUND(E183,3)),"OK","Ошибка")))</f>
      </c>
    </row>
    <row r="184" ht="28" customHeight="1">
      <c r="A184" s="2"/>
      <c r="B184" s="26"/>
      <c r="C184" s="27"/>
      <c r="D184" s="27"/>
      <c r="E184" s="27"/>
      <c r="F184" s="28"/>
      <c r="G184" s="20" t="str">
        <f>IF(K184="OK",C184*D184*E184/1000000000,"")</f>
      </c>
      <c r="H184" s="21" t="str">
        <f>IF(K184="OK",ROUND(G184,3),"")</f>
      </c>
      <c r="I184" s="20" t="str">
        <f>IF(K184="OK",G184*F184,"")</f>
      </c>
      <c r="J184" s="21" t="str">
        <f>IF(K184="OK",ROUND(I184,3),"")</f>
      </c>
      <c r="K184" s="14" t="str">
        <f>IF(COUNTA(B184:F184)=0,"",IF(COUNT(C184:F184)&lt;&gt;4,"Не заполнено",IF(AND(C184&gt;0,D184&gt;0,E184&gt;0,F184&gt;0,C184&lt;=2000,D184&lt;=2000,E184&lt;=30000,F184&lt;=100000,F184=INT(F184),C184=ROUND(C184,3),D184=ROUND(D184,3),E184=ROUND(E184,3)),"OK","Ошибка")))</f>
      </c>
    </row>
    <row r="185" ht="28" customHeight="1">
      <c r="A185" s="2"/>
      <c r="B185" s="26"/>
      <c r="C185" s="27"/>
      <c r="D185" s="27"/>
      <c r="E185" s="27"/>
      <c r="F185" s="28"/>
      <c r="G185" s="20" t="str">
        <f>IF(K185="OK",C185*D185*E185/1000000000,"")</f>
      </c>
      <c r="H185" s="21" t="str">
        <f>IF(K185="OK",ROUND(G185,3),"")</f>
      </c>
      <c r="I185" s="20" t="str">
        <f>IF(K185="OK",G185*F185,"")</f>
      </c>
      <c r="J185" s="21" t="str">
        <f>IF(K185="OK",ROUND(I185,3),"")</f>
      </c>
      <c r="K185" s="14" t="str">
        <f>IF(COUNTA(B185:F185)=0,"",IF(COUNT(C185:F185)&lt;&gt;4,"Не заполнено",IF(AND(C185&gt;0,D185&gt;0,E185&gt;0,F185&gt;0,C185&lt;=2000,D185&lt;=2000,E185&lt;=30000,F185&lt;=100000,F185=INT(F185),C185=ROUND(C185,3),D185=ROUND(D185,3),E185=ROUND(E185,3)),"OK","Ошибка")))</f>
      </c>
    </row>
    <row r="186" ht="28" customHeight="1">
      <c r="A186" s="2"/>
      <c r="B186" s="26"/>
      <c r="C186" s="27"/>
      <c r="D186" s="27"/>
      <c r="E186" s="27"/>
      <c r="F186" s="28"/>
      <c r="G186" s="20" t="str">
        <f>IF(K186="OK",C186*D186*E186/1000000000,"")</f>
      </c>
      <c r="H186" s="21" t="str">
        <f>IF(K186="OK",ROUND(G186,3),"")</f>
      </c>
      <c r="I186" s="20" t="str">
        <f>IF(K186="OK",G186*F186,"")</f>
      </c>
      <c r="J186" s="21" t="str">
        <f>IF(K186="OK",ROUND(I186,3),"")</f>
      </c>
      <c r="K186" s="14" t="str">
        <f>IF(COUNTA(B186:F186)=0,"",IF(COUNT(C186:F186)&lt;&gt;4,"Не заполнено",IF(AND(C186&gt;0,D186&gt;0,E186&gt;0,F186&gt;0,C186&lt;=2000,D186&lt;=2000,E186&lt;=30000,F186&lt;=100000,F186=INT(F186),C186=ROUND(C186,3),D186=ROUND(D186,3),E186=ROUND(E186,3)),"OK","Ошибка")))</f>
      </c>
    </row>
    <row r="187" ht="28" customHeight="1">
      <c r="A187" s="2"/>
      <c r="B187" s="26"/>
      <c r="C187" s="27"/>
      <c r="D187" s="27"/>
      <c r="E187" s="27"/>
      <c r="F187" s="28"/>
      <c r="G187" s="20" t="str">
        <f>IF(K187="OK",C187*D187*E187/1000000000,"")</f>
      </c>
      <c r="H187" s="21" t="str">
        <f>IF(K187="OK",ROUND(G187,3),"")</f>
      </c>
      <c r="I187" s="20" t="str">
        <f>IF(K187="OK",G187*F187,"")</f>
      </c>
      <c r="J187" s="21" t="str">
        <f>IF(K187="OK",ROUND(I187,3),"")</f>
      </c>
      <c r="K187" s="14" t="str">
        <f>IF(COUNTA(B187:F187)=0,"",IF(COUNT(C187:F187)&lt;&gt;4,"Не заполнено",IF(AND(C187&gt;0,D187&gt;0,E187&gt;0,F187&gt;0,C187&lt;=2000,D187&lt;=2000,E187&lt;=30000,F187&lt;=100000,F187=INT(F187),C187=ROUND(C187,3),D187=ROUND(D187,3),E187=ROUND(E187,3)),"OK","Ошибка")))</f>
      </c>
    </row>
    <row r="188" ht="28" customHeight="1">
      <c r="A188" s="2"/>
      <c r="B188" s="26"/>
      <c r="C188" s="27"/>
      <c r="D188" s="27"/>
      <c r="E188" s="27"/>
      <c r="F188" s="28"/>
      <c r="G188" s="20" t="str">
        <f>IF(K188="OK",C188*D188*E188/1000000000,"")</f>
      </c>
      <c r="H188" s="21" t="str">
        <f>IF(K188="OK",ROUND(G188,3),"")</f>
      </c>
      <c r="I188" s="20" t="str">
        <f>IF(K188="OK",G188*F188,"")</f>
      </c>
      <c r="J188" s="21" t="str">
        <f>IF(K188="OK",ROUND(I188,3),"")</f>
      </c>
      <c r="K188" s="14" t="str">
        <f>IF(COUNTA(B188:F188)=0,"",IF(COUNT(C188:F188)&lt;&gt;4,"Не заполнено",IF(AND(C188&gt;0,D188&gt;0,E188&gt;0,F188&gt;0,C188&lt;=2000,D188&lt;=2000,E188&lt;=30000,F188&lt;=100000,F188=INT(F188),C188=ROUND(C188,3),D188=ROUND(D188,3),E188=ROUND(E188,3)),"OK","Ошибка")))</f>
      </c>
    </row>
    <row r="189" ht="28" customHeight="1">
      <c r="A189" s="2"/>
      <c r="B189" s="26"/>
      <c r="C189" s="27"/>
      <c r="D189" s="27"/>
      <c r="E189" s="27"/>
      <c r="F189" s="28"/>
      <c r="G189" s="20" t="str">
        <f>IF(K189="OK",C189*D189*E189/1000000000,"")</f>
      </c>
      <c r="H189" s="21" t="str">
        <f>IF(K189="OK",ROUND(G189,3),"")</f>
      </c>
      <c r="I189" s="20" t="str">
        <f>IF(K189="OK",G189*F189,"")</f>
      </c>
      <c r="J189" s="21" t="str">
        <f>IF(K189="OK",ROUND(I189,3),"")</f>
      </c>
      <c r="K189" s="14" t="str">
        <f>IF(COUNTA(B189:F189)=0,"",IF(COUNT(C189:F189)&lt;&gt;4,"Не заполнено",IF(AND(C189&gt;0,D189&gt;0,E189&gt;0,F189&gt;0,C189&lt;=2000,D189&lt;=2000,E189&lt;=30000,F189&lt;=100000,F189=INT(F189),C189=ROUND(C189,3),D189=ROUND(D189,3),E189=ROUND(E189,3)),"OK","Ошибка")))</f>
      </c>
    </row>
    <row r="190" ht="28" customHeight="1">
      <c r="A190" s="2"/>
      <c r="B190" s="26"/>
      <c r="C190" s="27"/>
      <c r="D190" s="27"/>
      <c r="E190" s="27"/>
      <c r="F190" s="28"/>
      <c r="G190" s="20" t="str">
        <f>IF(K190="OK",C190*D190*E190/1000000000,"")</f>
      </c>
      <c r="H190" s="21" t="str">
        <f>IF(K190="OK",ROUND(G190,3),"")</f>
      </c>
      <c r="I190" s="20" t="str">
        <f>IF(K190="OK",G190*F190,"")</f>
      </c>
      <c r="J190" s="21" t="str">
        <f>IF(K190="OK",ROUND(I190,3),"")</f>
      </c>
      <c r="K190" s="14" t="str">
        <f>IF(COUNTA(B190:F190)=0,"",IF(COUNT(C190:F190)&lt;&gt;4,"Не заполнено",IF(AND(C190&gt;0,D190&gt;0,E190&gt;0,F190&gt;0,C190&lt;=2000,D190&lt;=2000,E190&lt;=30000,F190&lt;=100000,F190=INT(F190),C190=ROUND(C190,3),D190=ROUND(D190,3),E190=ROUND(E190,3)),"OK","Ошибка")))</f>
      </c>
    </row>
    <row r="191" ht="28" customHeight="1">
      <c r="A191" s="2"/>
      <c r="B191" s="26"/>
      <c r="C191" s="27"/>
      <c r="D191" s="27"/>
      <c r="E191" s="27"/>
      <c r="F191" s="28"/>
      <c r="G191" s="20" t="str">
        <f>IF(K191="OK",C191*D191*E191/1000000000,"")</f>
      </c>
      <c r="H191" s="21" t="str">
        <f>IF(K191="OK",ROUND(G191,3),"")</f>
      </c>
      <c r="I191" s="20" t="str">
        <f>IF(K191="OK",G191*F191,"")</f>
      </c>
      <c r="J191" s="21" t="str">
        <f>IF(K191="OK",ROUND(I191,3),"")</f>
      </c>
      <c r="K191" s="14" t="str">
        <f>IF(COUNTA(B191:F191)=0,"",IF(COUNT(C191:F191)&lt;&gt;4,"Не заполнено",IF(AND(C191&gt;0,D191&gt;0,E191&gt;0,F191&gt;0,C191&lt;=2000,D191&lt;=2000,E191&lt;=30000,F191&lt;=100000,F191=INT(F191),C191=ROUND(C191,3),D191=ROUND(D191,3),E191=ROUND(E191,3)),"OK","Ошибка")))</f>
      </c>
    </row>
    <row r="192" ht="28" customHeight="1">
      <c r="A192" s="2"/>
      <c r="B192" s="26"/>
      <c r="C192" s="27"/>
      <c r="D192" s="27"/>
      <c r="E192" s="27"/>
      <c r="F192" s="28"/>
      <c r="G192" s="20" t="str">
        <f>IF(K192="OK",C192*D192*E192/1000000000,"")</f>
      </c>
      <c r="H192" s="21" t="str">
        <f>IF(K192="OK",ROUND(G192,3),"")</f>
      </c>
      <c r="I192" s="20" t="str">
        <f>IF(K192="OK",G192*F192,"")</f>
      </c>
      <c r="J192" s="21" t="str">
        <f>IF(K192="OK",ROUND(I192,3),"")</f>
      </c>
      <c r="K192" s="14" t="str">
        <f>IF(COUNTA(B192:F192)=0,"",IF(COUNT(C192:F192)&lt;&gt;4,"Не заполнено",IF(AND(C192&gt;0,D192&gt;0,E192&gt;0,F192&gt;0,C192&lt;=2000,D192&lt;=2000,E192&lt;=30000,F192&lt;=100000,F192=INT(F192),C192=ROUND(C192,3),D192=ROUND(D192,3),E192=ROUND(E192,3)),"OK","Ошибка")))</f>
      </c>
    </row>
    <row r="193" ht="28" customHeight="1">
      <c r="A193" s="2"/>
      <c r="B193" s="26"/>
      <c r="C193" s="27"/>
      <c r="D193" s="27"/>
      <c r="E193" s="27"/>
      <c r="F193" s="28"/>
      <c r="G193" s="20" t="str">
        <f>IF(K193="OK",C193*D193*E193/1000000000,"")</f>
      </c>
      <c r="H193" s="21" t="str">
        <f>IF(K193="OK",ROUND(G193,3),"")</f>
      </c>
      <c r="I193" s="20" t="str">
        <f>IF(K193="OK",G193*F193,"")</f>
      </c>
      <c r="J193" s="21" t="str">
        <f>IF(K193="OK",ROUND(I193,3),"")</f>
      </c>
      <c r="K193" s="14" t="str">
        <f>IF(COUNTA(B193:F193)=0,"",IF(COUNT(C193:F193)&lt;&gt;4,"Не заполнено",IF(AND(C193&gt;0,D193&gt;0,E193&gt;0,F193&gt;0,C193&lt;=2000,D193&lt;=2000,E193&lt;=30000,F193&lt;=100000,F193=INT(F193),C193=ROUND(C193,3),D193=ROUND(D193,3),E193=ROUND(E193,3)),"OK","Ошибка")))</f>
      </c>
    </row>
    <row r="194" ht="28" customHeight="1">
      <c r="A194" s="2"/>
      <c r="B194" s="26"/>
      <c r="C194" s="27"/>
      <c r="D194" s="27"/>
      <c r="E194" s="27"/>
      <c r="F194" s="28"/>
      <c r="G194" s="20" t="str">
        <f>IF(K194="OK",C194*D194*E194/1000000000,"")</f>
      </c>
      <c r="H194" s="21" t="str">
        <f>IF(K194="OK",ROUND(G194,3),"")</f>
      </c>
      <c r="I194" s="20" t="str">
        <f>IF(K194="OK",G194*F194,"")</f>
      </c>
      <c r="J194" s="21" t="str">
        <f>IF(K194="OK",ROUND(I194,3),"")</f>
      </c>
      <c r="K194" s="14" t="str">
        <f>IF(COUNTA(B194:F194)=0,"",IF(COUNT(C194:F194)&lt;&gt;4,"Не заполнено",IF(AND(C194&gt;0,D194&gt;0,E194&gt;0,F194&gt;0,C194&lt;=2000,D194&lt;=2000,E194&lt;=30000,F194&lt;=100000,F194=INT(F194),C194=ROUND(C194,3),D194=ROUND(D194,3),E194=ROUND(E194,3)),"OK","Ошибка")))</f>
      </c>
    </row>
    <row r="195" ht="28" customHeight="1">
      <c r="A195" s="2"/>
      <c r="B195" s="26"/>
      <c r="C195" s="27"/>
      <c r="D195" s="27"/>
      <c r="E195" s="27"/>
      <c r="F195" s="28"/>
      <c r="G195" s="20" t="str">
        <f>IF(K195="OK",C195*D195*E195/1000000000,"")</f>
      </c>
      <c r="H195" s="21" t="str">
        <f>IF(K195="OK",ROUND(G195,3),"")</f>
      </c>
      <c r="I195" s="20" t="str">
        <f>IF(K195="OK",G195*F195,"")</f>
      </c>
      <c r="J195" s="21" t="str">
        <f>IF(K195="OK",ROUND(I195,3),"")</f>
      </c>
      <c r="K195" s="14" t="str">
        <f>IF(COUNTA(B195:F195)=0,"",IF(COUNT(C195:F195)&lt;&gt;4,"Не заполнено",IF(AND(C195&gt;0,D195&gt;0,E195&gt;0,F195&gt;0,C195&lt;=2000,D195&lt;=2000,E195&lt;=30000,F195&lt;=100000,F195=INT(F195),C195=ROUND(C195,3),D195=ROUND(D195,3),E195=ROUND(E195,3)),"OK","Ошибка")))</f>
      </c>
    </row>
    <row r="196" ht="28" customHeight="1">
      <c r="A196" s="2"/>
      <c r="B196" s="26"/>
      <c r="C196" s="27"/>
      <c r="D196" s="27"/>
      <c r="E196" s="27"/>
      <c r="F196" s="28"/>
      <c r="G196" s="20" t="str">
        <f>IF(K196="OK",C196*D196*E196/1000000000,"")</f>
      </c>
      <c r="H196" s="21" t="str">
        <f>IF(K196="OK",ROUND(G196,3),"")</f>
      </c>
      <c r="I196" s="20" t="str">
        <f>IF(K196="OK",G196*F196,"")</f>
      </c>
      <c r="J196" s="21" t="str">
        <f>IF(K196="OK",ROUND(I196,3),"")</f>
      </c>
      <c r="K196" s="14" t="str">
        <f>IF(COUNTA(B196:F196)=0,"",IF(COUNT(C196:F196)&lt;&gt;4,"Не заполнено",IF(AND(C196&gt;0,D196&gt;0,E196&gt;0,F196&gt;0,C196&lt;=2000,D196&lt;=2000,E196&lt;=30000,F196&lt;=100000,F196=INT(F196),C196=ROUND(C196,3),D196=ROUND(D196,3),E196=ROUND(E196,3)),"OK","Ошибка")))</f>
      </c>
    </row>
    <row r="197" ht="28" customHeight="1">
      <c r="A197" s="2"/>
      <c r="B197" s="26"/>
      <c r="C197" s="27"/>
      <c r="D197" s="27"/>
      <c r="E197" s="27"/>
      <c r="F197" s="28"/>
      <c r="G197" s="20" t="str">
        <f>IF(K197="OK",C197*D197*E197/1000000000,"")</f>
      </c>
      <c r="H197" s="21" t="str">
        <f>IF(K197="OK",ROUND(G197,3),"")</f>
      </c>
      <c r="I197" s="20" t="str">
        <f>IF(K197="OK",G197*F197,"")</f>
      </c>
      <c r="J197" s="21" t="str">
        <f>IF(K197="OK",ROUND(I197,3),"")</f>
      </c>
      <c r="K197" s="14" t="str">
        <f>IF(COUNTA(B197:F197)=0,"",IF(COUNT(C197:F197)&lt;&gt;4,"Не заполнено",IF(AND(C197&gt;0,D197&gt;0,E197&gt;0,F197&gt;0,C197&lt;=2000,D197&lt;=2000,E197&lt;=30000,F197&lt;=100000,F197=INT(F197),C197=ROUND(C197,3),D197=ROUND(D197,3),E197=ROUND(E197,3)),"OK","Ошибка")))</f>
      </c>
    </row>
    <row r="198" ht="28" customHeight="1">
      <c r="A198" s="2"/>
      <c r="B198" s="26"/>
      <c r="C198" s="27"/>
      <c r="D198" s="27"/>
      <c r="E198" s="27"/>
      <c r="F198" s="28"/>
      <c r="G198" s="20" t="str">
        <f>IF(K198="OK",C198*D198*E198/1000000000,"")</f>
      </c>
      <c r="H198" s="21" t="str">
        <f>IF(K198="OK",ROUND(G198,3),"")</f>
      </c>
      <c r="I198" s="20" t="str">
        <f>IF(K198="OK",G198*F198,"")</f>
      </c>
      <c r="J198" s="21" t="str">
        <f>IF(K198="OK",ROUND(I198,3),"")</f>
      </c>
      <c r="K198" s="14" t="str">
        <f>IF(COUNTA(B198:F198)=0,"",IF(COUNT(C198:F198)&lt;&gt;4,"Не заполнено",IF(AND(C198&gt;0,D198&gt;0,E198&gt;0,F198&gt;0,C198&lt;=2000,D198&lt;=2000,E198&lt;=30000,F198&lt;=100000,F198=INT(F198),C198=ROUND(C198,3),D198=ROUND(D198,3),E198=ROUND(E198,3)),"OK","Ошибка")))</f>
      </c>
    </row>
    <row r="199" ht="28" customHeight="1">
      <c r="A199" s="2"/>
      <c r="B199" s="26"/>
      <c r="C199" s="27"/>
      <c r="D199" s="27"/>
      <c r="E199" s="27"/>
      <c r="F199" s="28"/>
      <c r="G199" s="20" t="str">
        <f>IF(K199="OK",C199*D199*E199/1000000000,"")</f>
      </c>
      <c r="H199" s="21" t="str">
        <f>IF(K199="OK",ROUND(G199,3),"")</f>
      </c>
      <c r="I199" s="20" t="str">
        <f>IF(K199="OK",G199*F199,"")</f>
      </c>
      <c r="J199" s="21" t="str">
        <f>IF(K199="OK",ROUND(I199,3),"")</f>
      </c>
      <c r="K199" s="14" t="str">
        <f>IF(COUNTA(B199:F199)=0,"",IF(COUNT(C199:F199)&lt;&gt;4,"Не заполнено",IF(AND(C199&gt;0,D199&gt;0,E199&gt;0,F199&gt;0,C199&lt;=2000,D199&lt;=2000,E199&lt;=30000,F199&lt;=100000,F199=INT(F199),C199=ROUND(C199,3),D199=ROUND(D199,3),E199=ROUND(E199,3)),"OK","Ошибка")))</f>
      </c>
    </row>
    <row r="200" ht="28" customHeight="1">
      <c r="A200" s="2"/>
      <c r="B200" s="26"/>
      <c r="C200" s="27"/>
      <c r="D200" s="27"/>
      <c r="E200" s="27"/>
      <c r="F200" s="28"/>
      <c r="G200" s="20" t="str">
        <f>IF(K200="OK",C200*D200*E200/1000000000,"")</f>
      </c>
      <c r="H200" s="21" t="str">
        <f>IF(K200="OK",ROUND(G200,3),"")</f>
      </c>
      <c r="I200" s="20" t="str">
        <f>IF(K200="OK",G200*F200,"")</f>
      </c>
      <c r="J200" s="21" t="str">
        <f>IF(K200="OK",ROUND(I200,3),"")</f>
      </c>
      <c r="K200" s="14" t="str">
        <f>IF(COUNTA(B200:F200)=0,"",IF(COUNT(C200:F200)&lt;&gt;4,"Не заполнено",IF(AND(C200&gt;0,D200&gt;0,E200&gt;0,F200&gt;0,C200&lt;=2000,D200&lt;=2000,E200&lt;=30000,F200&lt;=100000,F200=INT(F200),C200=ROUND(C200,3),D200=ROUND(D200,3),E200=ROUND(E200,3)),"OK","Ошибка")))</f>
      </c>
    </row>
    <row r="201" ht="28" customHeight="1">
      <c r="A201" s="2"/>
      <c r="B201" s="26"/>
      <c r="C201" s="27"/>
      <c r="D201" s="27"/>
      <c r="E201" s="27"/>
      <c r="F201" s="28"/>
      <c r="G201" s="20" t="str">
        <f>IF(K201="OK",C201*D201*E201/1000000000,"")</f>
      </c>
      <c r="H201" s="21" t="str">
        <f>IF(K201="OK",ROUND(G201,3),"")</f>
      </c>
      <c r="I201" s="20" t="str">
        <f>IF(K201="OK",G201*F201,"")</f>
      </c>
      <c r="J201" s="21" t="str">
        <f>IF(K201="OK",ROUND(I201,3),"")</f>
      </c>
      <c r="K201" s="14" t="str">
        <f>IF(COUNTA(B201:F201)=0,"",IF(COUNT(C201:F201)&lt;&gt;4,"Не заполнено",IF(AND(C201&gt;0,D201&gt;0,E201&gt;0,F201&gt;0,C201&lt;=2000,D201&lt;=2000,E201&lt;=30000,F201&lt;=100000,F201=INT(F201),C201=ROUND(C201,3),D201=ROUND(D201,3),E201=ROUND(E201,3)),"OK","Ошибка")))</f>
      </c>
    </row>
    <row r="202" ht="28" customHeight="1">
      <c r="A202" s="2"/>
      <c r="B202" s="26"/>
      <c r="C202" s="27"/>
      <c r="D202" s="27"/>
      <c r="E202" s="27"/>
      <c r="F202" s="28"/>
      <c r="G202" s="20" t="str">
        <f>IF(K202="OK",C202*D202*E202/1000000000,"")</f>
      </c>
      <c r="H202" s="21" t="str">
        <f>IF(K202="OK",ROUND(G202,3),"")</f>
      </c>
      <c r="I202" s="20" t="str">
        <f>IF(K202="OK",G202*F202,"")</f>
      </c>
      <c r="J202" s="21" t="str">
        <f>IF(K202="OK",ROUND(I202,3),"")</f>
      </c>
      <c r="K202" s="14" t="str">
        <f>IF(COUNTA(B202:F202)=0,"",IF(COUNT(C202:F202)&lt;&gt;4,"Не заполнено",IF(AND(C202&gt;0,D202&gt;0,E202&gt;0,F202&gt;0,C202&lt;=2000,D202&lt;=2000,E202&lt;=30000,F202&lt;=100000,F202=INT(F202),C202=ROUND(C202,3),D202=ROUND(D202,3),E202=ROUND(E202,3)),"OK","Ошибка")))</f>
      </c>
    </row>
    <row r="203" ht="28" customHeight="1">
      <c r="A203" s="2"/>
      <c r="B203" s="26"/>
      <c r="C203" s="27"/>
      <c r="D203" s="27"/>
      <c r="E203" s="27"/>
      <c r="F203" s="28"/>
      <c r="G203" s="20" t="str">
        <f>IF(K203="OK",C203*D203*E203/1000000000,"")</f>
      </c>
      <c r="H203" s="21" t="str">
        <f>IF(K203="OK",ROUND(G203,3),"")</f>
      </c>
      <c r="I203" s="20" t="str">
        <f>IF(K203="OK",G203*F203,"")</f>
      </c>
      <c r="J203" s="21" t="str">
        <f>IF(K203="OK",ROUND(I203,3),"")</f>
      </c>
      <c r="K203" s="14" t="str">
        <f>IF(COUNTA(B203:F203)=0,"",IF(COUNT(C203:F203)&lt;&gt;4,"Не заполнено",IF(AND(C203&gt;0,D203&gt;0,E203&gt;0,F203&gt;0,C203&lt;=2000,D203&lt;=2000,E203&lt;=30000,F203&lt;=100000,F203=INT(F203),C203=ROUND(C203,3),D203=ROUND(D203,3),E203=ROUND(E203,3)),"OK","Ошибка")))</f>
      </c>
    </row>
    <row r="204" ht="28" customHeight="1">
      <c r="A204" s="2"/>
      <c r="B204" s="26"/>
      <c r="C204" s="27"/>
      <c r="D204" s="27"/>
      <c r="E204" s="27"/>
      <c r="F204" s="28"/>
      <c r="G204" s="20" t="str">
        <f>IF(K204="OK",C204*D204*E204/1000000000,"")</f>
      </c>
      <c r="H204" s="21" t="str">
        <f>IF(K204="OK",ROUND(G204,3),"")</f>
      </c>
      <c r="I204" s="20" t="str">
        <f>IF(K204="OK",G204*F204,"")</f>
      </c>
      <c r="J204" s="21" t="str">
        <f>IF(K204="OK",ROUND(I204,3),"")</f>
      </c>
      <c r="K204" s="14" t="str">
        <f>IF(COUNTA(B204:F204)=0,"",IF(COUNT(C204:F204)&lt;&gt;4,"Не заполнено",IF(AND(C204&gt;0,D204&gt;0,E204&gt;0,F204&gt;0,C204&lt;=2000,D204&lt;=2000,E204&lt;=30000,F204&lt;=100000,F204=INT(F204),C204=ROUND(C204,3),D204=ROUND(D204,3),E204=ROUND(E204,3)),"OK","Ошибка")))</f>
      </c>
    </row>
    <row r="205" ht="28" customHeight="1">
      <c r="A205" s="2"/>
      <c r="B205" s="26"/>
      <c r="C205" s="27"/>
      <c r="D205" s="27"/>
      <c r="E205" s="27"/>
      <c r="F205" s="28"/>
      <c r="G205" s="20" t="str">
        <f>IF(K205="OK",C205*D205*E205/1000000000,"")</f>
      </c>
      <c r="H205" s="21" t="str">
        <f>IF(K205="OK",ROUND(G205,3),"")</f>
      </c>
      <c r="I205" s="20" t="str">
        <f>IF(K205="OK",G205*F205,"")</f>
      </c>
      <c r="J205" s="21" t="str">
        <f>IF(K205="OK",ROUND(I205,3),"")</f>
      </c>
      <c r="K205" s="14" t="str">
        <f>IF(COUNTA(B205:F205)=0,"",IF(COUNT(C205:F205)&lt;&gt;4,"Не заполнено",IF(AND(C205&gt;0,D205&gt;0,E205&gt;0,F205&gt;0,C205&lt;=2000,D205&lt;=2000,E205&lt;=30000,F205&lt;=100000,F205=INT(F205),C205=ROUND(C205,3),D205=ROUND(D205,3),E205=ROUND(E205,3)),"OK","Ошибка")))</f>
      </c>
    </row>
    <row r="206" ht="28" customHeight="1">
      <c r="A206" s="2"/>
      <c r="B206" s="26"/>
      <c r="C206" s="27"/>
      <c r="D206" s="27"/>
      <c r="E206" s="27"/>
      <c r="F206" s="28"/>
      <c r="G206" s="20" t="str">
        <f>IF(K206="OK",C206*D206*E206/1000000000,"")</f>
      </c>
      <c r="H206" s="21" t="str">
        <f>IF(K206="OK",ROUND(G206,3),"")</f>
      </c>
      <c r="I206" s="20" t="str">
        <f>IF(K206="OK",G206*F206,"")</f>
      </c>
      <c r="J206" s="21" t="str">
        <f>IF(K206="OK",ROUND(I206,3),"")</f>
      </c>
      <c r="K206" s="14" t="str">
        <f>IF(COUNTA(B206:F206)=0,"",IF(COUNT(C206:F206)&lt;&gt;4,"Не заполнено",IF(AND(C206&gt;0,D206&gt;0,E206&gt;0,F206&gt;0,C206&lt;=2000,D206&lt;=2000,E206&lt;=30000,F206&lt;=100000,F206=INT(F206),C206=ROUND(C206,3),D206=ROUND(D206,3),E206=ROUND(E206,3)),"OK","Ошибка")))</f>
      </c>
    </row>
    <row r="207" ht="28" customHeight="1">
      <c r="A207" s="2"/>
      <c r="B207" s="26"/>
      <c r="C207" s="27"/>
      <c r="D207" s="27"/>
      <c r="E207" s="27"/>
      <c r="F207" s="28"/>
      <c r="G207" s="20" t="str">
        <f>IF(K207="OK",C207*D207*E207/1000000000,"")</f>
      </c>
      <c r="H207" s="21" t="str">
        <f>IF(K207="OK",ROUND(G207,3),"")</f>
      </c>
      <c r="I207" s="20" t="str">
        <f>IF(K207="OK",G207*F207,"")</f>
      </c>
      <c r="J207" s="21" t="str">
        <f>IF(K207="OK",ROUND(I207,3),"")</f>
      </c>
      <c r="K207" s="14" t="str">
        <f>IF(COUNTA(B207:F207)=0,"",IF(COUNT(C207:F207)&lt;&gt;4,"Не заполнено",IF(AND(C207&gt;0,D207&gt;0,E207&gt;0,F207&gt;0,C207&lt;=2000,D207&lt;=2000,E207&lt;=30000,F207&lt;=100000,F207=INT(F207),C207=ROUND(C207,3),D207=ROUND(D207,3),E207=ROUND(E207,3)),"OK","Ошибка")))</f>
      </c>
    </row>
  </sheetData>
  <sheetProtection sheet="1" objects="1" scenarios="1" selectLockedCells="0" selectUnlockedCells="0"/>
  <conditionalFormatting sqref="K8:K207">
    <cfRule type="containsText" dxfId="2" priority="1" operator="containsText" text="Ошибка"/>
    <cfRule type="containsText" dxfId="3" priority="2" operator="containsText" text="Не заполнено"/>
  </conditionalFormatting>
  <dataValidations count="3">
    <dataValidation type="decimal" operator="between" sqref="C8:D207" showErrorMessage="1" errorStyle="stop" errorTitle="Проверьте число" error="Введите положительное число в допустимом диапазоне." allowBlank="1">
      <formula1>0.001</formula1>
      <formula2>2000</formula2>
    </dataValidation>
    <dataValidation type="decimal" operator="between" sqref="E8:E207" showErrorMessage="1" errorStyle="stop" errorTitle="Проверьте число" error="Введите положительное число в допустимом диапазоне." allowBlank="1">
      <formula1>0.001</formula1>
      <formula2>30000</formula2>
    </dataValidation>
    <dataValidation type="whole" operator="between" sqref="F8:F207" showErrorMessage="1" errorStyle="stop" errorTitle="Проверьте число" error="Введите положительное число в допустимом диапазоне." allowBlank="1">
      <formula1>1</formula1>
      <formula2>100000</formula2>
    </dataValidation>
  </dataValidations>
  <pageMargins left="0.7" right="0.7" top="0.75" bottom="0.75" header="0.3" footer="0.3"/>
  <drawing ns1:id="R193f48c49e1442f7"/>
</worksheet>
</file>

<file path=xl/worksheets/sheet3.xml><?xml version="1.0" encoding="utf-8"?>
<x:worksheet xmlns:x="http://schemas.openxmlformats.org/spreadsheetml/2006/main">
  <x:sheetPr>
    <x:tabColor rgb="FF6A8B70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00" hidden="0" customWidth="1"/>
  </x:cols>
  <x:sheetData>
    <x:row r="1">
      <x:c r="A1" s="1"/>
      <x:c r="B1" s="23"/>
      <x:c r="C1" s="23"/>
      <x:c r="D1" s="1"/>
    </x:row>
    <x:row r="2">
      <x:c r="A2" s="1"/>
      <x:c r="B2" s="24" t="str">
        <x:v>Как пользоваться</x:v>
      </x:c>
      <x:c r="C2" s="23"/>
      <x:c r="D2" s="1"/>
    </x:row>
    <x:row r="3">
      <x:c r="A3" s="1"/>
      <x:c r="B3" s="23"/>
      <x:c r="C3" s="23"/>
      <x:c r="D3" s="1"/>
    </x:row>
    <x:row r="4" ht="66" customHeight="1">
      <x:c r="A4" s="1"/>
      <x:c r="B4" s="25" t="str">
        <x:v>Бренд</x:v>
      </x:c>
      <x:c r="C4" s="23" t="str">
        <x:v>2АСГрупп · 2ac.ru · +7 (912) 997-70-08. Локальный шаблон.</x:v>
      </x:c>
      <x:c r="D4" s="1"/>
    </x:row>
    <x:row r="5" ht="66" customHeight="1">
      <x:c r="A5" s="1"/>
      <x:c r="B5" s="25" t="str">
        <x:v>Начало</x:v>
      </x:c>
      <x:c r="C5" s="23" t="str">
        <x:v>Пустой шаблон: замеры с веб-страницы не перенесены. На листах «Брёвна» и «Доски» вводите числа в жёлтые ячейки. 200 пустых строк (8–207) на лист. Примеры — ниже в инструкции.</x:v>
      </x:c>
      <x:c r="D5" s="1"/>
    </x:row>
    <x:row r="6" ht="66" customHeight="1">
      <x:c r="A6" s="1"/>
      <x:c r="B6" s="25" t="str">
        <x:v>Добавить / дублировать</x:v>
      </x:c>
      <x:c r="C6" s="23" t="str">
        <x:v>Используйте следующую пустую жёлтую строку. Для дубля скопируйте только жёлтые ячейки в другую свободную строку. Измените количество для одинаковых параметров.</x:v>
      </x:c>
      <x:c r="D6" s="1"/>
    </x:row>
    <x:row r="7" ht="66" customHeight="1">
      <x:c r="A7" s="1"/>
      <x:c r="B7" s="25" t="str">
        <x:v>Удалить</x:v>
      </x:c>
      <x:c r="C7" s="23" t="str">
        <x:v>Очистите все жёлтые ячейки строки. Саму строку и формулы удалять не нужно. Для большей партии сохраните отдельную копию книги.</x:v>
      </x:c>
      <x:c r="D7" s="1"/>
    </x:row>
    <x:row r="8" ht="66" customHeight="1">
      <x:c r="A8" s="1"/>
      <x:c r="B8" s="25" t="str">
        <x:v>Защита без пароля</x:v>
      </x:c>
      <x:c r="C8" s="23" t="str">
        <x:v>Формулы заблокированы от случайной правки. Пароля нет. При необходимости: Рецензирование → Снять защиту листа. Защита не предназначена для безопасности.</x:v>
      </x:c>
      <x:c r="D8" s="1"/>
    </x:row>
    <x:row r="9" ht="66" customHeight="1">
      <x:c r="A9" s="1"/>
      <x:c r="B9" s="25" t="str">
        <x:v>Числа и запятая</x:v>
      </x:c>
      <x:c r="C9" s="23" t="str">
        <x:v>Введите обычные числа. Десятичный разделитель определяется настройками Excel. Текст вместо числа даёт «Не заполнено». Ноль, отрицательные значения и выход за пределы дают «Ошибка».</x:v>
      </x:c>
      <x:c r="D9" s="1"/>
    </x:row>
    <x:row r="10" ht="66" customHeight="1">
      <x:c r="A10" s="1"/>
      <x:c r="B10" s="25" t="str">
        <x:v>Четыре диаметра</x:v>
      </x:c>
      <x:c r="C10" s="23" t="str">
        <x:v>На каждом торце снимите два взаимно перпендикулярных замера без коры, в см. Введите исходные дробные значения. Среднее каждого торца округляется до целого см; 0,5 вверх.</x:v>
      </x:c>
      <x:c r="D10" s="1"/>
    </x:row>
    <x:row r="11" ht="66" customHeight="1">
      <x:c r="A11" s="1"/>
      <x:c r="B11" s="25" t="str">
        <x:v>Номинальная длина</x:v>
      </x:c>
      <x:c r="C11" s="23" t="str">
        <x:v>Вводится в метрах, до 0,01 м. Уже приведена к номинальному размеру по п. 4.3.1 ГОСТ 32594-2025: учитывает допуск, исключает припуск, добавляет нижнее предельное отклонение на поперечную распиловку. Автопреобразования фактической длины нет.</x:v>
      </x:c>
      <x:c r="D11" s="1"/>
    </x:row>
    <x:row r="12" ht="66" customHeight="1">
      <x:c r="A12" s="1"/>
      <x:c r="B12" s="25" t="str">
        <x:v>Комель и пороки</x:v>
      </x:c>
      <x:c r="C12" s="23" t="str">
        <x:v>Перед вводом исключите искажающее влияние закомелистости по п. 4.5 и видимых пороков по п. 4.7. Кора и комель автоматически не корректируются. Упрощения до одного замера приложение не использует.</x:v>
      </x:c>
      <x:c r="D12" s="1"/>
    </x:row>
    <x:row r="13" ht="66" customHeight="1">
      <x:c r="A13" s="1"/>
      <x:c r="B13" s="25" t="str">
        <x:v>Формула брёвен</x:v>
      </x:c>
      <x:c r="C13" s="23" t="str">
        <x:v>V = 0,00003927 × (D² + d²) × L. D, d — округлённые диаметры в см; L — номинальная длина в м. Результат — м³ без коры. ГОСТ 32594-2025, п. 5.2, формула (3).</x:v>
      </x:c>
      <x:c r="D13" s="1"/>
    </x:row>
    <x:row r="14" ht="66" customHeight="1">
      <x:c r="A14" s="1"/>
      <x:c r="B14" s="25" t="str">
        <x:v>Округление и сумма</x:v>
      </x:c>
      <x:c r="C14" s="23" t="str">
        <x:v>Один объём и итог партии показаны до 0,001 м³ (п. 7.1). Партия суммируется по расчётным значениям до округления, затем итог округляется. Поэтому сумма отображаемых округлённых строк может отличаться на тысячные. Это выбранный порядок агрегации.</x:v>
      </x:c>
      <x:c r="D14" s="1"/>
    </x:row>
    <x:row r="15" ht="66" customHeight="1">
      <x:c r="A15" s="1"/>
      <x:c r="B15" s="25" t="str">
        <x:v>Область применения</x:v>
      </x:c>
      <x:c r="C15" s="23" t="str">
        <x:v>Круглые лесоматериалы хвойных и лиственных пород. Метод концевых сечений основан на геометрической модели усечённого эллиптического параболоида. Это один из методов стандарта, выбор зависит от требуемой точности и технологии измерений.</x:v>
      </x:c>
      <x:c r="D15" s="1"/>
    </x:row>
    <x:row r="16" ht="66" customHeight="1">
      <x:c r="A16" s="1"/>
      <x:c r="B16" s="25" t="str">
        <x:v>Другие методы</x:v>
      </x:c>
      <x:c r="C16" s="23" t="str">
        <x:v>Пункт 5.1 также предусматривает усечённый конус, секционный метод, верхний диаметр со средним сбегом, срединное сечение, таблицы ГОСТ 2708. Калькулятор их не реализует. Метод концевых сечений — опорный и, если не согласовано иное, арбитражный по п. 5.1.1.</x:v>
      </x:c>
      <x:c r="D16" s="1"/>
    </x:row>
    <x:row r="17" ht="66" customHeight="1">
      <x:c r="A17" s="1"/>
      <x:c r="B17" s="25" t="str">
        <x:v>Доски</x:v>
      </x:c>
      <x:c r="C17" s="23" t="str">
        <x:v>V = толщина × ширина × длина × количество / 1 000 000 000. Все размеры — мм. Обрезной материал прямоугольного сечения. Влажность, усушка, обзол и припуски не определяются. Это не метод ГОСТ для круглого леса.</x:v>
      </x:c>
      <x:c r="D17" s="1"/>
    </x:row>
    <x:row r="18" ht="66" customHeight="1">
      <x:c r="A18" s="1"/>
      <x:c r="B18" s="25" t="str">
        <x:v>Выход досок</x:v>
      </x:c>
      <x:c r="C18" s="23" t="str">
        <x:v>Объём бревна не равен объёму готовых досок. Распил, пропил, пороки, сортность и схема раскроя влияют на выход. Штабельный объём здесь также не рассчитывается.</x:v>
      </x:c>
      <x:c r="D18" s="1"/>
    </x:row>
    <x:row r="19" ht="66" customHeight="1">
      <x:c r="A19" s="1"/>
      <x:c r="B19" s="25" t="str">
        <x:v>Пределы приложения</x:v>
      </x:c>
      <x:c r="C19" s="23" t="str">
        <x:v>Не нормы ГОСТ: диаметры до 300 см, длина бревна до 20 м; толщина/ширина доски до 2000 мм, длина до 30 000 мм; количество 1–100 000. Диаметры и размеры досок — до 3 знаков, длина бревна — до 2.</x:v>
      </x:c>
      <x:c r="D19" s="1"/>
    </x:row>
    <x:row r="20" ht="66" customHeight="1">
      <x:c r="A20" s="1"/>
      <x:c r="B20" s="25" t="str">
        <x:v>Контрольные примеры</x:v>
      </x:c>
      <x:c r="C20" s="23" t="str">
        <x:v>42/41 → 42; 35/34 → 35; 6 м: 0,70426818 → 0,704 м³. Два таких бревна: 1,40853636 → 1,409 м³. 50 × 150 × 6000 мм × 22 = 0,990 м³.</x:v>
      </x:c>
      <x:c r="D20" s="1"/>
    </x:row>
    <x:row r="21" ht="66" customHeight="1">
      <x:c r="A21" s="1"/>
      <x:c r="B21" s="25" t="str">
        <x:v>Источник 1</x:v>
      </x:c>
      <x:c r="C21" s="23" t="str">
        <x:v>ГОСТ 32594-2025. Официальное издание, Российский институт стандартизации, 2025. Пп. 4.3–4.7, 5.1–5.2, 7.1. Копия PDF: https://files.stroyinf.ru/Data/858/85860.pdf</x:v>
      </x:c>
      <x:c r="D21" s="1"/>
    </x:row>
    <x:row r="22" ht="66" customHeight="1">
      <x:c r="A22" s="1"/>
      <x:c r="B22" s="25" t="str">
        <x:v>Источник 2</x:v>
      </x:c>
      <x:c r="C22" s="23" t="str">
        <x:v>Карточка Росстандарта: https://oldprotect.gost.ru/document1.aspx?baseC=6&amp;control=31&amp;id=272718&amp;month=10&amp;page=0&amp;search=&amp;year=2025</x:v>
      </x:c>
      <x:c r="D22" s="1"/>
    </x:row>
    <x:row r="23" ht="66" customHeight="1">
      <x:c r="A23" s="1"/>
      <x:c r="B23" s="25" t="str">
        <x:v>Статус проверки</x:v>
      </x:c>
      <x:c r="C23" s="23" t="str">
        <x:v>Текст сверён 18.10.2026. По предисловию ГОСТ введён 01.07.2026 приказом 1066-ст от 16.09.2025. Карточка найдена поиском, прямое открытие возвращало 403; текст проверен по копии официального издания.</x:v>
      </x:c>
      <x:c r="D23" s="1"/>
    </x:row>
    <x:row r="24" ht="66" customHeight="1">
      <x:c r="A24" s="1"/>
      <x:c r="B24" s="25" t="str">
        <x:v>Сохранение</x:v>
      </x:c>
      <x:c r="C24" s="23" t="str">
        <x:v>Сохраните собственную копию XLSX после ввода. Формулы пересчитываются в Excel автоматически. Книга не отправляет данные и не содержит макросов или внешних связей.</x:v>
      </x:c>
      <x:c r="D24" s="1"/>
    </x:row>
    <x:row r="25">
      <x:c r="A25" s="1"/>
      <x:c r="B25" s="23"/>
      <x:c r="C25" s="23"/>
      <x:c r="D25" s="1"/>
    </x:row>
    <x:row r="26">
      <x:c r="A26" s="1"/>
      <x:c r="B26" s="23"/>
      <x:c r="C26" s="23"/>
      <x:c r="D26" s="1"/>
    </x:row>
    <x:row r="27">
      <x:c r="A27" s="1"/>
      <x:c r="B27" s="23"/>
      <x:c r="C27" s="23"/>
      <x:c r="D27" s="1"/>
    </x:row>
    <x:row r="28">
      <x:c r="A28" s="1"/>
      <x:c r="B28" s="23"/>
      <x:c r="C28" s="23"/>
      <x:c r="D28" s="1"/>
    </x:row>
    <x:row r="29">
      <x:c r="A29" s="1"/>
      <x:c r="B29" s="23"/>
      <x:c r="C29" s="23"/>
      <x:c r="D29" s="1"/>
    </x:row>
    <x:row r="30">
      <x:c r="A30" s="1"/>
      <x:c r="B30" s="23"/>
      <x:c r="C30" s="23"/>
      <x:c r="D30" s="1"/>
    </x:row>
    <x:row r="31">
      <x:c r="A31" s="1"/>
      <x:c r="B31" s="23"/>
      <x:c r="C31" s="23"/>
      <x:c r="D31" s="1"/>
    </x:row>
    <x:row r="32">
      <x:c r="A32" s="1"/>
      <x:c r="B32" s="23"/>
      <x:c r="C32" s="23"/>
      <x:c r="D32" s="1"/>
    </x:row>
    <x:row r="33">
      <x:c r="A33" s="1"/>
      <x:c r="B33" s="23"/>
      <x:c r="C33" s="23"/>
      <x:c r="D33" s="1"/>
    </x:row>
    <x:row r="34">
      <x:c r="A34" s="1"/>
      <x:c r="B34" s="23"/>
      <x:c r="C34" s="23"/>
      <x:c r="D34" s="1"/>
    </x:row>
    <x:row r="35">
      <x:c r="A35" s="1"/>
      <x:c r="B35" s="23"/>
      <x:c r="C35" s="23"/>
      <x:c r="D35" s="1"/>
    </x:row>
  </x:sheetData>
  <x:pageMargins left="0.7" right="0.7" top="0.75" bottom="0.75" header="0.3" footer="0.3"/>
</x:worksheet>
</file>